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5" yWindow="240" windowWidth="17235" windowHeight="9390"/>
  </bookViews>
  <sheets>
    <sheet name="ROUND" sheetId="4" r:id="rId1"/>
    <sheet name="ROUNDUP" sheetId="5" r:id="rId2"/>
    <sheet name="ROUNDDOWN" sheetId="6" r:id="rId3"/>
  </sheets>
  <definedNames>
    <definedName name="_xlnm.Print_Area" localSheetId="0">ROUND!$A$1:$K$38</definedName>
    <definedName name="_xlnm.Print_Area" localSheetId="2">ROUNDDOWN!$A$1:$K$34</definedName>
    <definedName name="_xlnm.Print_Area" localSheetId="1">ROUNDUP!$A$1:$K$34</definedName>
  </definedNames>
  <calcPr calcId="145621"/>
</workbook>
</file>

<file path=xl/calcChain.xml><?xml version="1.0" encoding="utf-8"?>
<calcChain xmlns="http://schemas.openxmlformats.org/spreadsheetml/2006/main">
  <c r="E15" i="4" l="1"/>
  <c r="D15" i="4"/>
  <c r="D16" i="4"/>
  <c r="E16" i="4" s="1"/>
  <c r="D14" i="4"/>
  <c r="E14" i="4" s="1"/>
  <c r="H32" i="6" l="1"/>
  <c r="I32" i="6" s="1"/>
  <c r="H31" i="6"/>
  <c r="I31" i="6" s="1"/>
  <c r="H30" i="6"/>
  <c r="I30" i="6" s="1"/>
  <c r="I22" i="6"/>
  <c r="I21" i="6"/>
  <c r="I20" i="6"/>
  <c r="I19" i="6"/>
  <c r="I18" i="6"/>
  <c r="I17" i="6"/>
  <c r="C10" i="6"/>
  <c r="C9" i="6"/>
  <c r="C8" i="6"/>
  <c r="H32" i="5"/>
  <c r="I32" i="5" s="1"/>
  <c r="H31" i="5"/>
  <c r="I31" i="5" s="1"/>
  <c r="H30" i="5"/>
  <c r="I30" i="5" s="1"/>
  <c r="I22" i="5"/>
  <c r="I21" i="5"/>
  <c r="I20" i="5"/>
  <c r="I19" i="5"/>
  <c r="I18" i="5"/>
  <c r="I17" i="5"/>
  <c r="C10" i="5"/>
  <c r="C9" i="5"/>
  <c r="C8" i="5"/>
  <c r="H36" i="4"/>
  <c r="I36" i="4" s="1"/>
  <c r="H35" i="4"/>
  <c r="I35" i="4" s="1"/>
  <c r="H34" i="4"/>
  <c r="I34" i="4" s="1"/>
  <c r="I27" i="4"/>
  <c r="I26" i="4"/>
  <c r="I25" i="4"/>
  <c r="I24" i="4"/>
  <c r="I23" i="4"/>
  <c r="I22" i="4"/>
  <c r="C10" i="4"/>
  <c r="C9" i="4"/>
  <c r="C8" i="4"/>
</calcChain>
</file>

<file path=xl/sharedStrings.xml><?xml version="1.0" encoding="utf-8"?>
<sst xmlns="http://schemas.openxmlformats.org/spreadsheetml/2006/main" count="147" uniqueCount="63">
  <si>
    <t>◎四捨五入して概数を求める　ROUND</t>
    <rPh sb="1" eb="5">
      <t>シシャゴニュウ</t>
    </rPh>
    <rPh sb="7" eb="9">
      <t>ガイスウ</t>
    </rPh>
    <rPh sb="10" eb="11">
      <t>モト</t>
    </rPh>
    <phoneticPr fontId="3"/>
  </si>
  <si>
    <t>元の数値</t>
    <rPh sb="0" eb="1">
      <t>モト</t>
    </rPh>
    <rPh sb="2" eb="4">
      <t>スウチ</t>
    </rPh>
    <phoneticPr fontId="3"/>
  </si>
  <si>
    <t>←ROUND(C7,2)</t>
    <phoneticPr fontId="3"/>
  </si>
  <si>
    <t>桁位置　2</t>
    <rPh sb="0" eb="1">
      <t>ケタ</t>
    </rPh>
    <rPh sb="1" eb="3">
      <t>イチ</t>
    </rPh>
    <phoneticPr fontId="3"/>
  </si>
  <si>
    <t>：数数点以下第2位までの概数</t>
    <rPh sb="1" eb="2">
      <t>スウ</t>
    </rPh>
    <rPh sb="2" eb="4">
      <t>スウテン</t>
    </rPh>
    <rPh sb="4" eb="6">
      <t>イカ</t>
    </rPh>
    <rPh sb="6" eb="7">
      <t>ダイ</t>
    </rPh>
    <rPh sb="8" eb="9">
      <t>イ</t>
    </rPh>
    <rPh sb="12" eb="14">
      <t>ガイスウ</t>
    </rPh>
    <phoneticPr fontId="3"/>
  </si>
  <si>
    <t>←ROUND(C7,0)</t>
    <phoneticPr fontId="3"/>
  </si>
  <si>
    <t>桁位置　0</t>
    <rPh sb="0" eb="1">
      <t>ケタ</t>
    </rPh>
    <rPh sb="1" eb="3">
      <t>イチ</t>
    </rPh>
    <phoneticPr fontId="3"/>
  </si>
  <si>
    <t>：小数点以下を四捨五入して整数値とする</t>
    <rPh sb="1" eb="4">
      <t>ショウスウテン</t>
    </rPh>
    <rPh sb="4" eb="6">
      <t>イカ</t>
    </rPh>
    <rPh sb="7" eb="11">
      <t>シシャゴニュウ</t>
    </rPh>
    <rPh sb="13" eb="15">
      <t>セイスウ</t>
    </rPh>
    <rPh sb="15" eb="16">
      <t>チ</t>
    </rPh>
    <phoneticPr fontId="3"/>
  </si>
  <si>
    <t>←ROUND(C7,-1)</t>
    <phoneticPr fontId="3"/>
  </si>
  <si>
    <t>桁位置　-1</t>
    <rPh sb="0" eb="1">
      <t>ケタ</t>
    </rPh>
    <rPh sb="1" eb="3">
      <t>イチ</t>
    </rPh>
    <phoneticPr fontId="3"/>
  </si>
  <si>
    <t>：1の位を四捨五入して10の位までの概数とする</t>
    <rPh sb="3" eb="4">
      <t>クライ</t>
    </rPh>
    <rPh sb="5" eb="9">
      <t>シシャゴニュウ</t>
    </rPh>
    <rPh sb="14" eb="15">
      <t>クライ</t>
    </rPh>
    <rPh sb="18" eb="20">
      <t>ガイスウ</t>
    </rPh>
    <phoneticPr fontId="3"/>
  </si>
  <si>
    <t>＜練習1＞</t>
    <rPh sb="1" eb="3">
      <t>レンシュウ</t>
    </rPh>
    <phoneticPr fontId="3"/>
  </si>
  <si>
    <t>元の数を指定した桁数までに四捨五入した値にしなさい</t>
    <rPh sb="0" eb="1">
      <t>モト</t>
    </rPh>
    <rPh sb="2" eb="3">
      <t>スウ</t>
    </rPh>
    <rPh sb="4" eb="6">
      <t>シテイ</t>
    </rPh>
    <rPh sb="8" eb="10">
      <t>ケタスウ</t>
    </rPh>
    <rPh sb="13" eb="17">
      <t>シシャゴニュウ</t>
    </rPh>
    <rPh sb="19" eb="20">
      <t>アタイ</t>
    </rPh>
    <phoneticPr fontId="3"/>
  </si>
  <si>
    <t>＜結果＞</t>
    <rPh sb="1" eb="3">
      <t>ケッカ</t>
    </rPh>
    <phoneticPr fontId="3"/>
  </si>
  <si>
    <t>元の値</t>
    <rPh sb="0" eb="1">
      <t>モト</t>
    </rPh>
    <rPh sb="2" eb="3">
      <t>アタイ</t>
    </rPh>
    <phoneticPr fontId="3"/>
  </si>
  <si>
    <t>桁数</t>
    <rPh sb="0" eb="2">
      <t>ケタスウ</t>
    </rPh>
    <phoneticPr fontId="3"/>
  </si>
  <si>
    <t>四捨五入の結果</t>
    <rPh sb="0" eb="4">
      <t>シシャゴニュウ</t>
    </rPh>
    <rPh sb="5" eb="7">
      <t>ケッカ</t>
    </rPh>
    <phoneticPr fontId="3"/>
  </si>
  <si>
    <t>小数第3位</t>
    <rPh sb="0" eb="2">
      <t>ショウスウ</t>
    </rPh>
    <rPh sb="2" eb="3">
      <t>ダイ</t>
    </rPh>
    <rPh sb="4" eb="5">
      <t>イ</t>
    </rPh>
    <phoneticPr fontId="3"/>
  </si>
  <si>
    <t>小数第2位</t>
    <rPh sb="0" eb="2">
      <t>ショウスウ</t>
    </rPh>
    <rPh sb="2" eb="3">
      <t>ダイ</t>
    </rPh>
    <rPh sb="4" eb="5">
      <t>イ</t>
    </rPh>
    <phoneticPr fontId="3"/>
  </si>
  <si>
    <t>整数</t>
    <rPh sb="0" eb="2">
      <t>セイスウ</t>
    </rPh>
    <phoneticPr fontId="3"/>
  </si>
  <si>
    <t>10の位</t>
    <rPh sb="3" eb="4">
      <t>クライ</t>
    </rPh>
    <phoneticPr fontId="3"/>
  </si>
  <si>
    <t>1000の位</t>
    <rPh sb="5" eb="6">
      <t>クライ</t>
    </rPh>
    <phoneticPr fontId="3"/>
  </si>
  <si>
    <t>＜練習2＞</t>
    <rPh sb="1" eb="3">
      <t>レンシュウ</t>
    </rPh>
    <phoneticPr fontId="3"/>
  </si>
  <si>
    <t>定価は原価の35％増しで四捨五入して整数値とする。</t>
    <rPh sb="0" eb="2">
      <t>テイカ</t>
    </rPh>
    <rPh sb="3" eb="5">
      <t>ゲンカ</t>
    </rPh>
    <rPh sb="9" eb="10">
      <t>マ</t>
    </rPh>
    <rPh sb="12" eb="16">
      <t>シシャゴニュウ</t>
    </rPh>
    <rPh sb="18" eb="20">
      <t>セイスウ</t>
    </rPh>
    <rPh sb="20" eb="21">
      <t>チ</t>
    </rPh>
    <phoneticPr fontId="3"/>
  </si>
  <si>
    <t>税込み金額は10円未満は四捨五入する。</t>
    <rPh sb="0" eb="2">
      <t>ゼイコ</t>
    </rPh>
    <rPh sb="3" eb="5">
      <t>キンガク</t>
    </rPh>
    <rPh sb="8" eb="9">
      <t>エン</t>
    </rPh>
    <rPh sb="9" eb="11">
      <t>ミマン</t>
    </rPh>
    <rPh sb="12" eb="16">
      <t>シシャゴニュウ</t>
    </rPh>
    <phoneticPr fontId="3"/>
  </si>
  <si>
    <t>原価</t>
    <rPh sb="0" eb="2">
      <t>ゲンカ</t>
    </rPh>
    <phoneticPr fontId="3"/>
  </si>
  <si>
    <t>定価</t>
    <rPh sb="0" eb="2">
      <t>テイカ</t>
    </rPh>
    <phoneticPr fontId="3"/>
  </si>
  <si>
    <t>税込み金額</t>
    <rPh sb="0" eb="2">
      <t>ゼイコ</t>
    </rPh>
    <rPh sb="3" eb="5">
      <t>キンガク</t>
    </rPh>
    <phoneticPr fontId="3"/>
  </si>
  <si>
    <t>◎切り上げで概数を求める　ROUNDUP</t>
    <rPh sb="1" eb="2">
      <t>キ</t>
    </rPh>
    <rPh sb="3" eb="4">
      <t>ア</t>
    </rPh>
    <rPh sb="6" eb="8">
      <t>ガイスウ</t>
    </rPh>
    <rPh sb="9" eb="10">
      <t>モト</t>
    </rPh>
    <phoneticPr fontId="3"/>
  </si>
  <si>
    <t>←ROUNDUP(C7,2)</t>
    <phoneticPr fontId="3"/>
  </si>
  <si>
    <t>←ROUNDUP(C7,0)</t>
    <phoneticPr fontId="3"/>
  </si>
  <si>
    <t>：小数点以下を切り上げて整数値とする</t>
    <rPh sb="1" eb="4">
      <t>ショウスウテン</t>
    </rPh>
    <rPh sb="4" eb="6">
      <t>イカ</t>
    </rPh>
    <rPh sb="7" eb="8">
      <t>キ</t>
    </rPh>
    <rPh sb="9" eb="10">
      <t>ア</t>
    </rPh>
    <rPh sb="12" eb="14">
      <t>セイスウ</t>
    </rPh>
    <rPh sb="14" eb="15">
      <t>チ</t>
    </rPh>
    <phoneticPr fontId="3"/>
  </si>
  <si>
    <t>←ROUNDUP(C7,-1)</t>
    <phoneticPr fontId="3"/>
  </si>
  <si>
    <t>：1の位を切り上げて10の位までの概数とする</t>
    <rPh sb="3" eb="4">
      <t>クライ</t>
    </rPh>
    <rPh sb="5" eb="6">
      <t>キ</t>
    </rPh>
    <rPh sb="7" eb="8">
      <t>ア</t>
    </rPh>
    <rPh sb="13" eb="14">
      <t>クライ</t>
    </rPh>
    <rPh sb="17" eb="19">
      <t>ガイスウ</t>
    </rPh>
    <phoneticPr fontId="3"/>
  </si>
  <si>
    <t>元の数を指定した桁数までに切り上げた値にしなさい</t>
    <rPh sb="0" eb="1">
      <t>モト</t>
    </rPh>
    <rPh sb="2" eb="3">
      <t>スウ</t>
    </rPh>
    <rPh sb="4" eb="6">
      <t>シテイ</t>
    </rPh>
    <rPh sb="8" eb="10">
      <t>ケタスウ</t>
    </rPh>
    <rPh sb="13" eb="14">
      <t>キ</t>
    </rPh>
    <rPh sb="15" eb="16">
      <t>ア</t>
    </rPh>
    <rPh sb="18" eb="19">
      <t>アタイ</t>
    </rPh>
    <phoneticPr fontId="3"/>
  </si>
  <si>
    <t>切り上げたの結果</t>
    <rPh sb="0" eb="1">
      <t>キ</t>
    </rPh>
    <rPh sb="2" eb="3">
      <t>ア</t>
    </rPh>
    <rPh sb="6" eb="8">
      <t>ケッカ</t>
    </rPh>
    <phoneticPr fontId="3"/>
  </si>
  <si>
    <t>切り上げた結果</t>
    <rPh sb="0" eb="1">
      <t>キ</t>
    </rPh>
    <rPh sb="2" eb="3">
      <t>ア</t>
    </rPh>
    <rPh sb="5" eb="7">
      <t>ケッカ</t>
    </rPh>
    <phoneticPr fontId="3"/>
  </si>
  <si>
    <t>定価は原価の35％増しで切り上げで整数値とする。</t>
    <rPh sb="0" eb="2">
      <t>テイカ</t>
    </rPh>
    <rPh sb="3" eb="5">
      <t>ゲンカ</t>
    </rPh>
    <rPh sb="9" eb="10">
      <t>マ</t>
    </rPh>
    <rPh sb="12" eb="13">
      <t>キ</t>
    </rPh>
    <rPh sb="14" eb="15">
      <t>ア</t>
    </rPh>
    <rPh sb="17" eb="19">
      <t>セイスウ</t>
    </rPh>
    <rPh sb="19" eb="20">
      <t>チ</t>
    </rPh>
    <phoneticPr fontId="3"/>
  </si>
  <si>
    <t>税込み金額は10円未満は切り上げる。</t>
    <rPh sb="0" eb="2">
      <t>ゼイコ</t>
    </rPh>
    <rPh sb="3" eb="5">
      <t>キンガク</t>
    </rPh>
    <rPh sb="8" eb="9">
      <t>エン</t>
    </rPh>
    <rPh sb="9" eb="11">
      <t>ミマン</t>
    </rPh>
    <rPh sb="12" eb="13">
      <t>キ</t>
    </rPh>
    <rPh sb="14" eb="15">
      <t>ア</t>
    </rPh>
    <phoneticPr fontId="3"/>
  </si>
  <si>
    <t>◎切り捨てで概数を求める　ROUNDDOWN</t>
    <rPh sb="1" eb="2">
      <t>キ</t>
    </rPh>
    <rPh sb="3" eb="4">
      <t>ス</t>
    </rPh>
    <rPh sb="6" eb="8">
      <t>ガイスウ</t>
    </rPh>
    <rPh sb="9" eb="10">
      <t>モト</t>
    </rPh>
    <phoneticPr fontId="3"/>
  </si>
  <si>
    <t>←ROUNDDOWN(C7,2)</t>
    <phoneticPr fontId="3"/>
  </si>
  <si>
    <t>←ROUNDDOWN(C7,0)</t>
    <phoneticPr fontId="3"/>
  </si>
  <si>
    <t>：小数点以下を切り捨てて整数値とする</t>
    <rPh sb="1" eb="4">
      <t>ショウスウテン</t>
    </rPh>
    <rPh sb="4" eb="6">
      <t>イカ</t>
    </rPh>
    <rPh sb="7" eb="8">
      <t>キ</t>
    </rPh>
    <rPh sb="9" eb="10">
      <t>ス</t>
    </rPh>
    <rPh sb="12" eb="14">
      <t>セイスウ</t>
    </rPh>
    <rPh sb="14" eb="15">
      <t>チ</t>
    </rPh>
    <phoneticPr fontId="3"/>
  </si>
  <si>
    <t>←ROUNDDOWN(C7,-1)</t>
    <phoneticPr fontId="3"/>
  </si>
  <si>
    <t>：1の位を切り捨てて10の位までの概数とする</t>
    <rPh sb="3" eb="4">
      <t>クライ</t>
    </rPh>
    <rPh sb="5" eb="6">
      <t>キ</t>
    </rPh>
    <rPh sb="7" eb="8">
      <t>ス</t>
    </rPh>
    <rPh sb="13" eb="14">
      <t>クライ</t>
    </rPh>
    <rPh sb="17" eb="19">
      <t>ガイスウ</t>
    </rPh>
    <phoneticPr fontId="3"/>
  </si>
  <si>
    <t>切り捨てた結果</t>
    <rPh sb="0" eb="1">
      <t>キ</t>
    </rPh>
    <rPh sb="2" eb="3">
      <t>ス</t>
    </rPh>
    <rPh sb="5" eb="7">
      <t>ケッカ</t>
    </rPh>
    <phoneticPr fontId="3"/>
  </si>
  <si>
    <t>定価は原価の35％増しで，小数点以下切り捨てで整数値とする。</t>
    <rPh sb="0" eb="2">
      <t>テイカ</t>
    </rPh>
    <rPh sb="3" eb="5">
      <t>ゲンカ</t>
    </rPh>
    <rPh sb="9" eb="10">
      <t>マ</t>
    </rPh>
    <rPh sb="13" eb="16">
      <t>ショウスウテン</t>
    </rPh>
    <rPh sb="16" eb="18">
      <t>イカ</t>
    </rPh>
    <rPh sb="18" eb="19">
      <t>キ</t>
    </rPh>
    <rPh sb="20" eb="21">
      <t>ス</t>
    </rPh>
    <rPh sb="23" eb="25">
      <t>セイスウ</t>
    </rPh>
    <rPh sb="25" eb="26">
      <t>チ</t>
    </rPh>
    <phoneticPr fontId="3"/>
  </si>
  <si>
    <t>税込み金額は10円未満は切り捨てる。</t>
    <rPh sb="0" eb="2">
      <t>ゼイコ</t>
    </rPh>
    <rPh sb="3" eb="5">
      <t>キンガク</t>
    </rPh>
    <rPh sb="8" eb="9">
      <t>エン</t>
    </rPh>
    <rPh sb="9" eb="11">
      <t>ミマン</t>
    </rPh>
    <rPh sb="12" eb="13">
      <t>キ</t>
    </rPh>
    <rPh sb="14" eb="15">
      <t>ス</t>
    </rPh>
    <phoneticPr fontId="3"/>
  </si>
  <si>
    <t>&lt;例&gt;　A÷Bの値を四捨五入で小数第2位まで求める。</t>
    <rPh sb="1" eb="2">
      <t>レイ</t>
    </rPh>
    <rPh sb="8" eb="9">
      <t>アタイ</t>
    </rPh>
    <rPh sb="10" eb="14">
      <t>シシャゴニュウ</t>
    </rPh>
    <rPh sb="15" eb="17">
      <t>ショウスウ</t>
    </rPh>
    <rPh sb="17" eb="18">
      <t>ダイ</t>
    </rPh>
    <rPh sb="19" eb="20">
      <t>イ</t>
    </rPh>
    <rPh sb="22" eb="23">
      <t>モト</t>
    </rPh>
    <phoneticPr fontId="3"/>
  </si>
  <si>
    <t>A</t>
    <phoneticPr fontId="2"/>
  </si>
  <si>
    <t>B</t>
    <phoneticPr fontId="2"/>
  </si>
  <si>
    <t>A÷B</t>
    <phoneticPr fontId="2"/>
  </si>
  <si>
    <t>四捨五入した値</t>
    <rPh sb="0" eb="4">
      <t>シシャゴニュウ</t>
    </rPh>
    <rPh sb="6" eb="7">
      <t>アタイ</t>
    </rPh>
    <phoneticPr fontId="2"/>
  </si>
  <si>
    <t>　←　ROUND(D13,2)</t>
    <phoneticPr fontId="2"/>
  </si>
  <si>
    <t>次の商品の定価と消費税（8％）込みの料金を計算しなさい。</t>
    <rPh sb="0" eb="1">
      <t>ツギ</t>
    </rPh>
    <rPh sb="2" eb="4">
      <t>ショウヒン</t>
    </rPh>
    <rPh sb="5" eb="7">
      <t>テイカ</t>
    </rPh>
    <rPh sb="8" eb="11">
      <t>ショウヒゼイ</t>
    </rPh>
    <rPh sb="15" eb="16">
      <t>コ</t>
    </rPh>
    <rPh sb="18" eb="20">
      <t>リョウキン</t>
    </rPh>
    <rPh sb="21" eb="23">
      <t>ケイサン</t>
    </rPh>
    <phoneticPr fontId="3"/>
  </si>
  <si>
    <t>ROUND(数値，桁数)</t>
    <rPh sb="6" eb="8">
      <t>スウチ</t>
    </rPh>
    <rPh sb="9" eb="11">
      <t>ケタスウ</t>
    </rPh>
    <phoneticPr fontId="3"/>
  </si>
  <si>
    <t>引数「数値」を四捨五入して，「桁数」で指定された桁位置までの概数とする。</t>
    <rPh sb="0" eb="2">
      <t>ヒキスウ</t>
    </rPh>
    <rPh sb="3" eb="5">
      <t>スウチ</t>
    </rPh>
    <rPh sb="7" eb="11">
      <t>シシャゴニュウ</t>
    </rPh>
    <rPh sb="15" eb="17">
      <t>ケタスウ</t>
    </rPh>
    <rPh sb="19" eb="21">
      <t>シテイ</t>
    </rPh>
    <rPh sb="24" eb="25">
      <t>ケタ</t>
    </rPh>
    <rPh sb="25" eb="27">
      <t>イチ</t>
    </rPh>
    <rPh sb="30" eb="32">
      <t>ガイスウ</t>
    </rPh>
    <phoneticPr fontId="3"/>
  </si>
  <si>
    <t>数値・・・数値，数式，セル範囲など</t>
    <rPh sb="0" eb="2">
      <t>スウチ</t>
    </rPh>
    <rPh sb="5" eb="7">
      <t>スウチ</t>
    </rPh>
    <rPh sb="8" eb="10">
      <t>スウシキ</t>
    </rPh>
    <rPh sb="13" eb="15">
      <t>ハンイ</t>
    </rPh>
    <phoneticPr fontId="3"/>
  </si>
  <si>
    <t>桁数・・・桁位置（小数点以下の表示桁数）を表す数値</t>
    <rPh sb="0" eb="2">
      <t>ケタスウ</t>
    </rPh>
    <phoneticPr fontId="2"/>
  </si>
  <si>
    <t>ROUNDUP(数値，桁数)</t>
    <phoneticPr fontId="3"/>
  </si>
  <si>
    <t>引数「数値」を切り上げて，「桁数」で指定された桁位置までの概数とする。</t>
    <rPh sb="0" eb="2">
      <t>ヒキスウ</t>
    </rPh>
    <rPh sb="3" eb="5">
      <t>スウチ</t>
    </rPh>
    <rPh sb="7" eb="8">
      <t>キ</t>
    </rPh>
    <rPh sb="9" eb="10">
      <t>ア</t>
    </rPh>
    <rPh sb="14" eb="16">
      <t>ケタスウ</t>
    </rPh>
    <rPh sb="18" eb="20">
      <t>シテイ</t>
    </rPh>
    <rPh sb="23" eb="24">
      <t>ケタ</t>
    </rPh>
    <rPh sb="24" eb="26">
      <t>イチ</t>
    </rPh>
    <rPh sb="29" eb="31">
      <t>ガイスウ</t>
    </rPh>
    <phoneticPr fontId="3"/>
  </si>
  <si>
    <t>ROUNDDOWN(数値，桁数)</t>
    <rPh sb="10" eb="12">
      <t>スウチ</t>
    </rPh>
    <rPh sb="13" eb="15">
      <t>ケタスウ</t>
    </rPh>
    <phoneticPr fontId="3"/>
  </si>
  <si>
    <t>引数「数値」を切り捨てて，「桁数」で指定された桁位置までの概数とする。</t>
    <rPh sb="0" eb="2">
      <t>ヒキスウ</t>
    </rPh>
    <rPh sb="3" eb="5">
      <t>スウチ</t>
    </rPh>
    <rPh sb="7" eb="8">
      <t>キ</t>
    </rPh>
    <rPh sb="9" eb="10">
      <t>ス</t>
    </rPh>
    <rPh sb="14" eb="16">
      <t>ケタスウ</t>
    </rPh>
    <rPh sb="18" eb="20">
      <t>シテイ</t>
    </rPh>
    <rPh sb="23" eb="24">
      <t>ケタ</t>
    </rPh>
    <rPh sb="24" eb="26">
      <t>イチ</t>
    </rPh>
    <rPh sb="29" eb="31">
      <t>ガイスウ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</si>
</sst>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1" fillId="0" borderId="0" xfId="1" applyAlignment="1">
      <alignment horizontal="left" vertical="center" indent="1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38" fontId="0" fillId="0" borderId="1" xfId="2" applyFont="1" applyBorder="1">
      <alignment vertical="center"/>
    </xf>
    <xf numFmtId="38" fontId="1" fillId="0" borderId="1" xfId="1" applyNumberFormat="1" applyBorder="1">
      <alignment vertical="center"/>
    </xf>
    <xf numFmtId="0" fontId="4" fillId="0" borderId="0" xfId="1" applyFont="1">
      <alignment vertical="center"/>
    </xf>
    <xf numFmtId="0" fontId="1" fillId="0" borderId="1" xfId="1" applyFill="1" applyBorder="1">
      <alignment vertical="center"/>
    </xf>
    <xf numFmtId="0" fontId="1" fillId="0" borderId="1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RowHeight="13.5"/>
  <cols>
    <col min="1" max="1" width="11.5" style="1" customWidth="1"/>
    <col min="2" max="2" width="9" style="1"/>
    <col min="3" max="3" width="10" style="1" customWidth="1"/>
    <col min="4" max="4" width="16.25" style="1" customWidth="1"/>
    <col min="5" max="5" width="14.5" style="1" customWidth="1"/>
    <col min="6" max="7" width="9" style="1"/>
    <col min="8" max="8" width="10.375" style="1" customWidth="1"/>
    <col min="9" max="9" width="15.875" style="1" customWidth="1"/>
    <col min="10" max="256" width="9" style="1"/>
    <col min="257" max="257" width="11.5" style="1" customWidth="1"/>
    <col min="258" max="258" width="9" style="1"/>
    <col min="259" max="259" width="10" style="1" customWidth="1"/>
    <col min="260" max="260" width="16.25" style="1" customWidth="1"/>
    <col min="261" max="261" width="14.5" style="1" customWidth="1"/>
    <col min="262" max="263" width="9" style="1"/>
    <col min="264" max="264" width="10.375" style="1" customWidth="1"/>
    <col min="265" max="265" width="15.875" style="1" customWidth="1"/>
    <col min="266" max="512" width="9" style="1"/>
    <col min="513" max="513" width="11.5" style="1" customWidth="1"/>
    <col min="514" max="514" width="9" style="1"/>
    <col min="515" max="515" width="10" style="1" customWidth="1"/>
    <col min="516" max="516" width="16.25" style="1" customWidth="1"/>
    <col min="517" max="517" width="14.5" style="1" customWidth="1"/>
    <col min="518" max="519" width="9" style="1"/>
    <col min="520" max="520" width="10.375" style="1" customWidth="1"/>
    <col min="521" max="521" width="15.875" style="1" customWidth="1"/>
    <col min="522" max="768" width="9" style="1"/>
    <col min="769" max="769" width="11.5" style="1" customWidth="1"/>
    <col min="770" max="770" width="9" style="1"/>
    <col min="771" max="771" width="10" style="1" customWidth="1"/>
    <col min="772" max="772" width="16.25" style="1" customWidth="1"/>
    <col min="773" max="773" width="14.5" style="1" customWidth="1"/>
    <col min="774" max="775" width="9" style="1"/>
    <col min="776" max="776" width="10.375" style="1" customWidth="1"/>
    <col min="777" max="777" width="15.875" style="1" customWidth="1"/>
    <col min="778" max="1024" width="9" style="1"/>
    <col min="1025" max="1025" width="11.5" style="1" customWidth="1"/>
    <col min="1026" max="1026" width="9" style="1"/>
    <col min="1027" max="1027" width="10" style="1" customWidth="1"/>
    <col min="1028" max="1028" width="16.25" style="1" customWidth="1"/>
    <col min="1029" max="1029" width="14.5" style="1" customWidth="1"/>
    <col min="1030" max="1031" width="9" style="1"/>
    <col min="1032" max="1032" width="10.375" style="1" customWidth="1"/>
    <col min="1033" max="1033" width="15.875" style="1" customWidth="1"/>
    <col min="1034" max="1280" width="9" style="1"/>
    <col min="1281" max="1281" width="11.5" style="1" customWidth="1"/>
    <col min="1282" max="1282" width="9" style="1"/>
    <col min="1283" max="1283" width="10" style="1" customWidth="1"/>
    <col min="1284" max="1284" width="16.25" style="1" customWidth="1"/>
    <col min="1285" max="1285" width="14.5" style="1" customWidth="1"/>
    <col min="1286" max="1287" width="9" style="1"/>
    <col min="1288" max="1288" width="10.375" style="1" customWidth="1"/>
    <col min="1289" max="1289" width="15.875" style="1" customWidth="1"/>
    <col min="1290" max="1536" width="9" style="1"/>
    <col min="1537" max="1537" width="11.5" style="1" customWidth="1"/>
    <col min="1538" max="1538" width="9" style="1"/>
    <col min="1539" max="1539" width="10" style="1" customWidth="1"/>
    <col min="1540" max="1540" width="16.25" style="1" customWidth="1"/>
    <col min="1541" max="1541" width="14.5" style="1" customWidth="1"/>
    <col min="1542" max="1543" width="9" style="1"/>
    <col min="1544" max="1544" width="10.375" style="1" customWidth="1"/>
    <col min="1545" max="1545" width="15.875" style="1" customWidth="1"/>
    <col min="1546" max="1792" width="9" style="1"/>
    <col min="1793" max="1793" width="11.5" style="1" customWidth="1"/>
    <col min="1794" max="1794" width="9" style="1"/>
    <col min="1795" max="1795" width="10" style="1" customWidth="1"/>
    <col min="1796" max="1796" width="16.25" style="1" customWidth="1"/>
    <col min="1797" max="1797" width="14.5" style="1" customWidth="1"/>
    <col min="1798" max="1799" width="9" style="1"/>
    <col min="1800" max="1800" width="10.375" style="1" customWidth="1"/>
    <col min="1801" max="1801" width="15.875" style="1" customWidth="1"/>
    <col min="1802" max="2048" width="9" style="1"/>
    <col min="2049" max="2049" width="11.5" style="1" customWidth="1"/>
    <col min="2050" max="2050" width="9" style="1"/>
    <col min="2051" max="2051" width="10" style="1" customWidth="1"/>
    <col min="2052" max="2052" width="16.25" style="1" customWidth="1"/>
    <col min="2053" max="2053" width="14.5" style="1" customWidth="1"/>
    <col min="2054" max="2055" width="9" style="1"/>
    <col min="2056" max="2056" width="10.375" style="1" customWidth="1"/>
    <col min="2057" max="2057" width="15.875" style="1" customWidth="1"/>
    <col min="2058" max="2304" width="9" style="1"/>
    <col min="2305" max="2305" width="11.5" style="1" customWidth="1"/>
    <col min="2306" max="2306" width="9" style="1"/>
    <col min="2307" max="2307" width="10" style="1" customWidth="1"/>
    <col min="2308" max="2308" width="16.25" style="1" customWidth="1"/>
    <col min="2309" max="2309" width="14.5" style="1" customWidth="1"/>
    <col min="2310" max="2311" width="9" style="1"/>
    <col min="2312" max="2312" width="10.375" style="1" customWidth="1"/>
    <col min="2313" max="2313" width="15.875" style="1" customWidth="1"/>
    <col min="2314" max="2560" width="9" style="1"/>
    <col min="2561" max="2561" width="11.5" style="1" customWidth="1"/>
    <col min="2562" max="2562" width="9" style="1"/>
    <col min="2563" max="2563" width="10" style="1" customWidth="1"/>
    <col min="2564" max="2564" width="16.25" style="1" customWidth="1"/>
    <col min="2565" max="2565" width="14.5" style="1" customWidth="1"/>
    <col min="2566" max="2567" width="9" style="1"/>
    <col min="2568" max="2568" width="10.375" style="1" customWidth="1"/>
    <col min="2569" max="2569" width="15.875" style="1" customWidth="1"/>
    <col min="2570" max="2816" width="9" style="1"/>
    <col min="2817" max="2817" width="11.5" style="1" customWidth="1"/>
    <col min="2818" max="2818" width="9" style="1"/>
    <col min="2819" max="2819" width="10" style="1" customWidth="1"/>
    <col min="2820" max="2820" width="16.25" style="1" customWidth="1"/>
    <col min="2821" max="2821" width="14.5" style="1" customWidth="1"/>
    <col min="2822" max="2823" width="9" style="1"/>
    <col min="2824" max="2824" width="10.375" style="1" customWidth="1"/>
    <col min="2825" max="2825" width="15.875" style="1" customWidth="1"/>
    <col min="2826" max="3072" width="9" style="1"/>
    <col min="3073" max="3073" width="11.5" style="1" customWidth="1"/>
    <col min="3074" max="3074" width="9" style="1"/>
    <col min="3075" max="3075" width="10" style="1" customWidth="1"/>
    <col min="3076" max="3076" width="16.25" style="1" customWidth="1"/>
    <col min="3077" max="3077" width="14.5" style="1" customWidth="1"/>
    <col min="3078" max="3079" width="9" style="1"/>
    <col min="3080" max="3080" width="10.375" style="1" customWidth="1"/>
    <col min="3081" max="3081" width="15.875" style="1" customWidth="1"/>
    <col min="3082" max="3328" width="9" style="1"/>
    <col min="3329" max="3329" width="11.5" style="1" customWidth="1"/>
    <col min="3330" max="3330" width="9" style="1"/>
    <col min="3331" max="3331" width="10" style="1" customWidth="1"/>
    <col min="3332" max="3332" width="16.25" style="1" customWidth="1"/>
    <col min="3333" max="3333" width="14.5" style="1" customWidth="1"/>
    <col min="3334" max="3335" width="9" style="1"/>
    <col min="3336" max="3336" width="10.375" style="1" customWidth="1"/>
    <col min="3337" max="3337" width="15.875" style="1" customWidth="1"/>
    <col min="3338" max="3584" width="9" style="1"/>
    <col min="3585" max="3585" width="11.5" style="1" customWidth="1"/>
    <col min="3586" max="3586" width="9" style="1"/>
    <col min="3587" max="3587" width="10" style="1" customWidth="1"/>
    <col min="3588" max="3588" width="16.25" style="1" customWidth="1"/>
    <col min="3589" max="3589" width="14.5" style="1" customWidth="1"/>
    <col min="3590" max="3591" width="9" style="1"/>
    <col min="3592" max="3592" width="10.375" style="1" customWidth="1"/>
    <col min="3593" max="3593" width="15.875" style="1" customWidth="1"/>
    <col min="3594" max="3840" width="9" style="1"/>
    <col min="3841" max="3841" width="11.5" style="1" customWidth="1"/>
    <col min="3842" max="3842" width="9" style="1"/>
    <col min="3843" max="3843" width="10" style="1" customWidth="1"/>
    <col min="3844" max="3844" width="16.25" style="1" customWidth="1"/>
    <col min="3845" max="3845" width="14.5" style="1" customWidth="1"/>
    <col min="3846" max="3847" width="9" style="1"/>
    <col min="3848" max="3848" width="10.375" style="1" customWidth="1"/>
    <col min="3849" max="3849" width="15.875" style="1" customWidth="1"/>
    <col min="3850" max="4096" width="9" style="1"/>
    <col min="4097" max="4097" width="11.5" style="1" customWidth="1"/>
    <col min="4098" max="4098" width="9" style="1"/>
    <col min="4099" max="4099" width="10" style="1" customWidth="1"/>
    <col min="4100" max="4100" width="16.25" style="1" customWidth="1"/>
    <col min="4101" max="4101" width="14.5" style="1" customWidth="1"/>
    <col min="4102" max="4103" width="9" style="1"/>
    <col min="4104" max="4104" width="10.375" style="1" customWidth="1"/>
    <col min="4105" max="4105" width="15.875" style="1" customWidth="1"/>
    <col min="4106" max="4352" width="9" style="1"/>
    <col min="4353" max="4353" width="11.5" style="1" customWidth="1"/>
    <col min="4354" max="4354" width="9" style="1"/>
    <col min="4355" max="4355" width="10" style="1" customWidth="1"/>
    <col min="4356" max="4356" width="16.25" style="1" customWidth="1"/>
    <col min="4357" max="4357" width="14.5" style="1" customWidth="1"/>
    <col min="4358" max="4359" width="9" style="1"/>
    <col min="4360" max="4360" width="10.375" style="1" customWidth="1"/>
    <col min="4361" max="4361" width="15.875" style="1" customWidth="1"/>
    <col min="4362" max="4608" width="9" style="1"/>
    <col min="4609" max="4609" width="11.5" style="1" customWidth="1"/>
    <col min="4610" max="4610" width="9" style="1"/>
    <col min="4611" max="4611" width="10" style="1" customWidth="1"/>
    <col min="4612" max="4612" width="16.25" style="1" customWidth="1"/>
    <col min="4613" max="4613" width="14.5" style="1" customWidth="1"/>
    <col min="4614" max="4615" width="9" style="1"/>
    <col min="4616" max="4616" width="10.375" style="1" customWidth="1"/>
    <col min="4617" max="4617" width="15.875" style="1" customWidth="1"/>
    <col min="4618" max="4864" width="9" style="1"/>
    <col min="4865" max="4865" width="11.5" style="1" customWidth="1"/>
    <col min="4866" max="4866" width="9" style="1"/>
    <col min="4867" max="4867" width="10" style="1" customWidth="1"/>
    <col min="4868" max="4868" width="16.25" style="1" customWidth="1"/>
    <col min="4869" max="4869" width="14.5" style="1" customWidth="1"/>
    <col min="4870" max="4871" width="9" style="1"/>
    <col min="4872" max="4872" width="10.375" style="1" customWidth="1"/>
    <col min="4873" max="4873" width="15.875" style="1" customWidth="1"/>
    <col min="4874" max="5120" width="9" style="1"/>
    <col min="5121" max="5121" width="11.5" style="1" customWidth="1"/>
    <col min="5122" max="5122" width="9" style="1"/>
    <col min="5123" max="5123" width="10" style="1" customWidth="1"/>
    <col min="5124" max="5124" width="16.25" style="1" customWidth="1"/>
    <col min="5125" max="5125" width="14.5" style="1" customWidth="1"/>
    <col min="5126" max="5127" width="9" style="1"/>
    <col min="5128" max="5128" width="10.375" style="1" customWidth="1"/>
    <col min="5129" max="5129" width="15.875" style="1" customWidth="1"/>
    <col min="5130" max="5376" width="9" style="1"/>
    <col min="5377" max="5377" width="11.5" style="1" customWidth="1"/>
    <col min="5378" max="5378" width="9" style="1"/>
    <col min="5379" max="5379" width="10" style="1" customWidth="1"/>
    <col min="5380" max="5380" width="16.25" style="1" customWidth="1"/>
    <col min="5381" max="5381" width="14.5" style="1" customWidth="1"/>
    <col min="5382" max="5383" width="9" style="1"/>
    <col min="5384" max="5384" width="10.375" style="1" customWidth="1"/>
    <col min="5385" max="5385" width="15.875" style="1" customWidth="1"/>
    <col min="5386" max="5632" width="9" style="1"/>
    <col min="5633" max="5633" width="11.5" style="1" customWidth="1"/>
    <col min="5634" max="5634" width="9" style="1"/>
    <col min="5635" max="5635" width="10" style="1" customWidth="1"/>
    <col min="5636" max="5636" width="16.25" style="1" customWidth="1"/>
    <col min="5637" max="5637" width="14.5" style="1" customWidth="1"/>
    <col min="5638" max="5639" width="9" style="1"/>
    <col min="5640" max="5640" width="10.375" style="1" customWidth="1"/>
    <col min="5641" max="5641" width="15.875" style="1" customWidth="1"/>
    <col min="5642" max="5888" width="9" style="1"/>
    <col min="5889" max="5889" width="11.5" style="1" customWidth="1"/>
    <col min="5890" max="5890" width="9" style="1"/>
    <col min="5891" max="5891" width="10" style="1" customWidth="1"/>
    <col min="5892" max="5892" width="16.25" style="1" customWidth="1"/>
    <col min="5893" max="5893" width="14.5" style="1" customWidth="1"/>
    <col min="5894" max="5895" width="9" style="1"/>
    <col min="5896" max="5896" width="10.375" style="1" customWidth="1"/>
    <col min="5897" max="5897" width="15.875" style="1" customWidth="1"/>
    <col min="5898" max="6144" width="9" style="1"/>
    <col min="6145" max="6145" width="11.5" style="1" customWidth="1"/>
    <col min="6146" max="6146" width="9" style="1"/>
    <col min="6147" max="6147" width="10" style="1" customWidth="1"/>
    <col min="6148" max="6148" width="16.25" style="1" customWidth="1"/>
    <col min="6149" max="6149" width="14.5" style="1" customWidth="1"/>
    <col min="6150" max="6151" width="9" style="1"/>
    <col min="6152" max="6152" width="10.375" style="1" customWidth="1"/>
    <col min="6153" max="6153" width="15.875" style="1" customWidth="1"/>
    <col min="6154" max="6400" width="9" style="1"/>
    <col min="6401" max="6401" width="11.5" style="1" customWidth="1"/>
    <col min="6402" max="6402" width="9" style="1"/>
    <col min="6403" max="6403" width="10" style="1" customWidth="1"/>
    <col min="6404" max="6404" width="16.25" style="1" customWidth="1"/>
    <col min="6405" max="6405" width="14.5" style="1" customWidth="1"/>
    <col min="6406" max="6407" width="9" style="1"/>
    <col min="6408" max="6408" width="10.375" style="1" customWidth="1"/>
    <col min="6409" max="6409" width="15.875" style="1" customWidth="1"/>
    <col min="6410" max="6656" width="9" style="1"/>
    <col min="6657" max="6657" width="11.5" style="1" customWidth="1"/>
    <col min="6658" max="6658" width="9" style="1"/>
    <col min="6659" max="6659" width="10" style="1" customWidth="1"/>
    <col min="6660" max="6660" width="16.25" style="1" customWidth="1"/>
    <col min="6661" max="6661" width="14.5" style="1" customWidth="1"/>
    <col min="6662" max="6663" width="9" style="1"/>
    <col min="6664" max="6664" width="10.375" style="1" customWidth="1"/>
    <col min="6665" max="6665" width="15.875" style="1" customWidth="1"/>
    <col min="6666" max="6912" width="9" style="1"/>
    <col min="6913" max="6913" width="11.5" style="1" customWidth="1"/>
    <col min="6914" max="6914" width="9" style="1"/>
    <col min="6915" max="6915" width="10" style="1" customWidth="1"/>
    <col min="6916" max="6916" width="16.25" style="1" customWidth="1"/>
    <col min="6917" max="6917" width="14.5" style="1" customWidth="1"/>
    <col min="6918" max="6919" width="9" style="1"/>
    <col min="6920" max="6920" width="10.375" style="1" customWidth="1"/>
    <col min="6921" max="6921" width="15.875" style="1" customWidth="1"/>
    <col min="6922" max="7168" width="9" style="1"/>
    <col min="7169" max="7169" width="11.5" style="1" customWidth="1"/>
    <col min="7170" max="7170" width="9" style="1"/>
    <col min="7171" max="7171" width="10" style="1" customWidth="1"/>
    <col min="7172" max="7172" width="16.25" style="1" customWidth="1"/>
    <col min="7173" max="7173" width="14.5" style="1" customWidth="1"/>
    <col min="7174" max="7175" width="9" style="1"/>
    <col min="7176" max="7176" width="10.375" style="1" customWidth="1"/>
    <col min="7177" max="7177" width="15.875" style="1" customWidth="1"/>
    <col min="7178" max="7424" width="9" style="1"/>
    <col min="7425" max="7425" width="11.5" style="1" customWidth="1"/>
    <col min="7426" max="7426" width="9" style="1"/>
    <col min="7427" max="7427" width="10" style="1" customWidth="1"/>
    <col min="7428" max="7428" width="16.25" style="1" customWidth="1"/>
    <col min="7429" max="7429" width="14.5" style="1" customWidth="1"/>
    <col min="7430" max="7431" width="9" style="1"/>
    <col min="7432" max="7432" width="10.375" style="1" customWidth="1"/>
    <col min="7433" max="7433" width="15.875" style="1" customWidth="1"/>
    <col min="7434" max="7680" width="9" style="1"/>
    <col min="7681" max="7681" width="11.5" style="1" customWidth="1"/>
    <col min="7682" max="7682" width="9" style="1"/>
    <col min="7683" max="7683" width="10" style="1" customWidth="1"/>
    <col min="7684" max="7684" width="16.25" style="1" customWidth="1"/>
    <col min="7685" max="7685" width="14.5" style="1" customWidth="1"/>
    <col min="7686" max="7687" width="9" style="1"/>
    <col min="7688" max="7688" width="10.375" style="1" customWidth="1"/>
    <col min="7689" max="7689" width="15.875" style="1" customWidth="1"/>
    <col min="7690" max="7936" width="9" style="1"/>
    <col min="7937" max="7937" width="11.5" style="1" customWidth="1"/>
    <col min="7938" max="7938" width="9" style="1"/>
    <col min="7939" max="7939" width="10" style="1" customWidth="1"/>
    <col min="7940" max="7940" width="16.25" style="1" customWidth="1"/>
    <col min="7941" max="7941" width="14.5" style="1" customWidth="1"/>
    <col min="7942" max="7943" width="9" style="1"/>
    <col min="7944" max="7944" width="10.375" style="1" customWidth="1"/>
    <col min="7945" max="7945" width="15.875" style="1" customWidth="1"/>
    <col min="7946" max="8192" width="9" style="1"/>
    <col min="8193" max="8193" width="11.5" style="1" customWidth="1"/>
    <col min="8194" max="8194" width="9" style="1"/>
    <col min="8195" max="8195" width="10" style="1" customWidth="1"/>
    <col min="8196" max="8196" width="16.25" style="1" customWidth="1"/>
    <col min="8197" max="8197" width="14.5" style="1" customWidth="1"/>
    <col min="8198" max="8199" width="9" style="1"/>
    <col min="8200" max="8200" width="10.375" style="1" customWidth="1"/>
    <col min="8201" max="8201" width="15.875" style="1" customWidth="1"/>
    <col min="8202" max="8448" width="9" style="1"/>
    <col min="8449" max="8449" width="11.5" style="1" customWidth="1"/>
    <col min="8450" max="8450" width="9" style="1"/>
    <col min="8451" max="8451" width="10" style="1" customWidth="1"/>
    <col min="8452" max="8452" width="16.25" style="1" customWidth="1"/>
    <col min="8453" max="8453" width="14.5" style="1" customWidth="1"/>
    <col min="8454" max="8455" width="9" style="1"/>
    <col min="8456" max="8456" width="10.375" style="1" customWidth="1"/>
    <col min="8457" max="8457" width="15.875" style="1" customWidth="1"/>
    <col min="8458" max="8704" width="9" style="1"/>
    <col min="8705" max="8705" width="11.5" style="1" customWidth="1"/>
    <col min="8706" max="8706" width="9" style="1"/>
    <col min="8707" max="8707" width="10" style="1" customWidth="1"/>
    <col min="8708" max="8708" width="16.25" style="1" customWidth="1"/>
    <col min="8709" max="8709" width="14.5" style="1" customWidth="1"/>
    <col min="8710" max="8711" width="9" style="1"/>
    <col min="8712" max="8712" width="10.375" style="1" customWidth="1"/>
    <col min="8713" max="8713" width="15.875" style="1" customWidth="1"/>
    <col min="8714" max="8960" width="9" style="1"/>
    <col min="8961" max="8961" width="11.5" style="1" customWidth="1"/>
    <col min="8962" max="8962" width="9" style="1"/>
    <col min="8963" max="8963" width="10" style="1" customWidth="1"/>
    <col min="8964" max="8964" width="16.25" style="1" customWidth="1"/>
    <col min="8965" max="8965" width="14.5" style="1" customWidth="1"/>
    <col min="8966" max="8967" width="9" style="1"/>
    <col min="8968" max="8968" width="10.375" style="1" customWidth="1"/>
    <col min="8969" max="8969" width="15.875" style="1" customWidth="1"/>
    <col min="8970" max="9216" width="9" style="1"/>
    <col min="9217" max="9217" width="11.5" style="1" customWidth="1"/>
    <col min="9218" max="9218" width="9" style="1"/>
    <col min="9219" max="9219" width="10" style="1" customWidth="1"/>
    <col min="9220" max="9220" width="16.25" style="1" customWidth="1"/>
    <col min="9221" max="9221" width="14.5" style="1" customWidth="1"/>
    <col min="9222" max="9223" width="9" style="1"/>
    <col min="9224" max="9224" width="10.375" style="1" customWidth="1"/>
    <col min="9225" max="9225" width="15.875" style="1" customWidth="1"/>
    <col min="9226" max="9472" width="9" style="1"/>
    <col min="9473" max="9473" width="11.5" style="1" customWidth="1"/>
    <col min="9474" max="9474" width="9" style="1"/>
    <col min="9475" max="9475" width="10" style="1" customWidth="1"/>
    <col min="9476" max="9476" width="16.25" style="1" customWidth="1"/>
    <col min="9477" max="9477" width="14.5" style="1" customWidth="1"/>
    <col min="9478" max="9479" width="9" style="1"/>
    <col min="9480" max="9480" width="10.375" style="1" customWidth="1"/>
    <col min="9481" max="9481" width="15.875" style="1" customWidth="1"/>
    <col min="9482" max="9728" width="9" style="1"/>
    <col min="9729" max="9729" width="11.5" style="1" customWidth="1"/>
    <col min="9730" max="9730" width="9" style="1"/>
    <col min="9731" max="9731" width="10" style="1" customWidth="1"/>
    <col min="9732" max="9732" width="16.25" style="1" customWidth="1"/>
    <col min="9733" max="9733" width="14.5" style="1" customWidth="1"/>
    <col min="9734" max="9735" width="9" style="1"/>
    <col min="9736" max="9736" width="10.375" style="1" customWidth="1"/>
    <col min="9737" max="9737" width="15.875" style="1" customWidth="1"/>
    <col min="9738" max="9984" width="9" style="1"/>
    <col min="9985" max="9985" width="11.5" style="1" customWidth="1"/>
    <col min="9986" max="9986" width="9" style="1"/>
    <col min="9987" max="9987" width="10" style="1" customWidth="1"/>
    <col min="9988" max="9988" width="16.25" style="1" customWidth="1"/>
    <col min="9989" max="9989" width="14.5" style="1" customWidth="1"/>
    <col min="9990" max="9991" width="9" style="1"/>
    <col min="9992" max="9992" width="10.375" style="1" customWidth="1"/>
    <col min="9993" max="9993" width="15.875" style="1" customWidth="1"/>
    <col min="9994" max="10240" width="9" style="1"/>
    <col min="10241" max="10241" width="11.5" style="1" customWidth="1"/>
    <col min="10242" max="10242" width="9" style="1"/>
    <col min="10243" max="10243" width="10" style="1" customWidth="1"/>
    <col min="10244" max="10244" width="16.25" style="1" customWidth="1"/>
    <col min="10245" max="10245" width="14.5" style="1" customWidth="1"/>
    <col min="10246" max="10247" width="9" style="1"/>
    <col min="10248" max="10248" width="10.375" style="1" customWidth="1"/>
    <col min="10249" max="10249" width="15.875" style="1" customWidth="1"/>
    <col min="10250" max="10496" width="9" style="1"/>
    <col min="10497" max="10497" width="11.5" style="1" customWidth="1"/>
    <col min="10498" max="10498" width="9" style="1"/>
    <col min="10499" max="10499" width="10" style="1" customWidth="1"/>
    <col min="10500" max="10500" width="16.25" style="1" customWidth="1"/>
    <col min="10501" max="10501" width="14.5" style="1" customWidth="1"/>
    <col min="10502" max="10503" width="9" style="1"/>
    <col min="10504" max="10504" width="10.375" style="1" customWidth="1"/>
    <col min="10505" max="10505" width="15.875" style="1" customWidth="1"/>
    <col min="10506" max="10752" width="9" style="1"/>
    <col min="10753" max="10753" width="11.5" style="1" customWidth="1"/>
    <col min="10754" max="10754" width="9" style="1"/>
    <col min="10755" max="10755" width="10" style="1" customWidth="1"/>
    <col min="10756" max="10756" width="16.25" style="1" customWidth="1"/>
    <col min="10757" max="10757" width="14.5" style="1" customWidth="1"/>
    <col min="10758" max="10759" width="9" style="1"/>
    <col min="10760" max="10760" width="10.375" style="1" customWidth="1"/>
    <col min="10761" max="10761" width="15.875" style="1" customWidth="1"/>
    <col min="10762" max="11008" width="9" style="1"/>
    <col min="11009" max="11009" width="11.5" style="1" customWidth="1"/>
    <col min="11010" max="11010" width="9" style="1"/>
    <col min="11011" max="11011" width="10" style="1" customWidth="1"/>
    <col min="11012" max="11012" width="16.25" style="1" customWidth="1"/>
    <col min="11013" max="11013" width="14.5" style="1" customWidth="1"/>
    <col min="11014" max="11015" width="9" style="1"/>
    <col min="11016" max="11016" width="10.375" style="1" customWidth="1"/>
    <col min="11017" max="11017" width="15.875" style="1" customWidth="1"/>
    <col min="11018" max="11264" width="9" style="1"/>
    <col min="11265" max="11265" width="11.5" style="1" customWidth="1"/>
    <col min="11266" max="11266" width="9" style="1"/>
    <col min="11267" max="11267" width="10" style="1" customWidth="1"/>
    <col min="11268" max="11268" width="16.25" style="1" customWidth="1"/>
    <col min="11269" max="11269" width="14.5" style="1" customWidth="1"/>
    <col min="11270" max="11271" width="9" style="1"/>
    <col min="11272" max="11272" width="10.375" style="1" customWidth="1"/>
    <col min="11273" max="11273" width="15.875" style="1" customWidth="1"/>
    <col min="11274" max="11520" width="9" style="1"/>
    <col min="11521" max="11521" width="11.5" style="1" customWidth="1"/>
    <col min="11522" max="11522" width="9" style="1"/>
    <col min="11523" max="11523" width="10" style="1" customWidth="1"/>
    <col min="11524" max="11524" width="16.25" style="1" customWidth="1"/>
    <col min="11525" max="11525" width="14.5" style="1" customWidth="1"/>
    <col min="11526" max="11527" width="9" style="1"/>
    <col min="11528" max="11528" width="10.375" style="1" customWidth="1"/>
    <col min="11529" max="11529" width="15.875" style="1" customWidth="1"/>
    <col min="11530" max="11776" width="9" style="1"/>
    <col min="11777" max="11777" width="11.5" style="1" customWidth="1"/>
    <col min="11778" max="11778" width="9" style="1"/>
    <col min="11779" max="11779" width="10" style="1" customWidth="1"/>
    <col min="11780" max="11780" width="16.25" style="1" customWidth="1"/>
    <col min="11781" max="11781" width="14.5" style="1" customWidth="1"/>
    <col min="11782" max="11783" width="9" style="1"/>
    <col min="11784" max="11784" width="10.375" style="1" customWidth="1"/>
    <col min="11785" max="11785" width="15.875" style="1" customWidth="1"/>
    <col min="11786" max="12032" width="9" style="1"/>
    <col min="12033" max="12033" width="11.5" style="1" customWidth="1"/>
    <col min="12034" max="12034" width="9" style="1"/>
    <col min="12035" max="12035" width="10" style="1" customWidth="1"/>
    <col min="12036" max="12036" width="16.25" style="1" customWidth="1"/>
    <col min="12037" max="12037" width="14.5" style="1" customWidth="1"/>
    <col min="12038" max="12039" width="9" style="1"/>
    <col min="12040" max="12040" width="10.375" style="1" customWidth="1"/>
    <col min="12041" max="12041" width="15.875" style="1" customWidth="1"/>
    <col min="12042" max="12288" width="9" style="1"/>
    <col min="12289" max="12289" width="11.5" style="1" customWidth="1"/>
    <col min="12290" max="12290" width="9" style="1"/>
    <col min="12291" max="12291" width="10" style="1" customWidth="1"/>
    <col min="12292" max="12292" width="16.25" style="1" customWidth="1"/>
    <col min="12293" max="12293" width="14.5" style="1" customWidth="1"/>
    <col min="12294" max="12295" width="9" style="1"/>
    <col min="12296" max="12296" width="10.375" style="1" customWidth="1"/>
    <col min="12297" max="12297" width="15.875" style="1" customWidth="1"/>
    <col min="12298" max="12544" width="9" style="1"/>
    <col min="12545" max="12545" width="11.5" style="1" customWidth="1"/>
    <col min="12546" max="12546" width="9" style="1"/>
    <col min="12547" max="12547" width="10" style="1" customWidth="1"/>
    <col min="12548" max="12548" width="16.25" style="1" customWidth="1"/>
    <col min="12549" max="12549" width="14.5" style="1" customWidth="1"/>
    <col min="12550" max="12551" width="9" style="1"/>
    <col min="12552" max="12552" width="10.375" style="1" customWidth="1"/>
    <col min="12553" max="12553" width="15.875" style="1" customWidth="1"/>
    <col min="12554" max="12800" width="9" style="1"/>
    <col min="12801" max="12801" width="11.5" style="1" customWidth="1"/>
    <col min="12802" max="12802" width="9" style="1"/>
    <col min="12803" max="12803" width="10" style="1" customWidth="1"/>
    <col min="12804" max="12804" width="16.25" style="1" customWidth="1"/>
    <col min="12805" max="12805" width="14.5" style="1" customWidth="1"/>
    <col min="12806" max="12807" width="9" style="1"/>
    <col min="12808" max="12808" width="10.375" style="1" customWidth="1"/>
    <col min="12809" max="12809" width="15.875" style="1" customWidth="1"/>
    <col min="12810" max="13056" width="9" style="1"/>
    <col min="13057" max="13057" width="11.5" style="1" customWidth="1"/>
    <col min="13058" max="13058" width="9" style="1"/>
    <col min="13059" max="13059" width="10" style="1" customWidth="1"/>
    <col min="13060" max="13060" width="16.25" style="1" customWidth="1"/>
    <col min="13061" max="13061" width="14.5" style="1" customWidth="1"/>
    <col min="13062" max="13063" width="9" style="1"/>
    <col min="13064" max="13064" width="10.375" style="1" customWidth="1"/>
    <col min="13065" max="13065" width="15.875" style="1" customWidth="1"/>
    <col min="13066" max="13312" width="9" style="1"/>
    <col min="13313" max="13313" width="11.5" style="1" customWidth="1"/>
    <col min="13314" max="13314" width="9" style="1"/>
    <col min="13315" max="13315" width="10" style="1" customWidth="1"/>
    <col min="13316" max="13316" width="16.25" style="1" customWidth="1"/>
    <col min="13317" max="13317" width="14.5" style="1" customWidth="1"/>
    <col min="13318" max="13319" width="9" style="1"/>
    <col min="13320" max="13320" width="10.375" style="1" customWidth="1"/>
    <col min="13321" max="13321" width="15.875" style="1" customWidth="1"/>
    <col min="13322" max="13568" width="9" style="1"/>
    <col min="13569" max="13569" width="11.5" style="1" customWidth="1"/>
    <col min="13570" max="13570" width="9" style="1"/>
    <col min="13571" max="13571" width="10" style="1" customWidth="1"/>
    <col min="13572" max="13572" width="16.25" style="1" customWidth="1"/>
    <col min="13573" max="13573" width="14.5" style="1" customWidth="1"/>
    <col min="13574" max="13575" width="9" style="1"/>
    <col min="13576" max="13576" width="10.375" style="1" customWidth="1"/>
    <col min="13577" max="13577" width="15.875" style="1" customWidth="1"/>
    <col min="13578" max="13824" width="9" style="1"/>
    <col min="13825" max="13825" width="11.5" style="1" customWidth="1"/>
    <col min="13826" max="13826" width="9" style="1"/>
    <col min="13827" max="13827" width="10" style="1" customWidth="1"/>
    <col min="13828" max="13828" width="16.25" style="1" customWidth="1"/>
    <col min="13829" max="13829" width="14.5" style="1" customWidth="1"/>
    <col min="13830" max="13831" width="9" style="1"/>
    <col min="13832" max="13832" width="10.375" style="1" customWidth="1"/>
    <col min="13833" max="13833" width="15.875" style="1" customWidth="1"/>
    <col min="13834" max="14080" width="9" style="1"/>
    <col min="14081" max="14081" width="11.5" style="1" customWidth="1"/>
    <col min="14082" max="14082" width="9" style="1"/>
    <col min="14083" max="14083" width="10" style="1" customWidth="1"/>
    <col min="14084" max="14084" width="16.25" style="1" customWidth="1"/>
    <col min="14085" max="14085" width="14.5" style="1" customWidth="1"/>
    <col min="14086" max="14087" width="9" style="1"/>
    <col min="14088" max="14088" width="10.375" style="1" customWidth="1"/>
    <col min="14089" max="14089" width="15.875" style="1" customWidth="1"/>
    <col min="14090" max="14336" width="9" style="1"/>
    <col min="14337" max="14337" width="11.5" style="1" customWidth="1"/>
    <col min="14338" max="14338" width="9" style="1"/>
    <col min="14339" max="14339" width="10" style="1" customWidth="1"/>
    <col min="14340" max="14340" width="16.25" style="1" customWidth="1"/>
    <col min="14341" max="14341" width="14.5" style="1" customWidth="1"/>
    <col min="14342" max="14343" width="9" style="1"/>
    <col min="14344" max="14344" width="10.375" style="1" customWidth="1"/>
    <col min="14345" max="14345" width="15.875" style="1" customWidth="1"/>
    <col min="14346" max="14592" width="9" style="1"/>
    <col min="14593" max="14593" width="11.5" style="1" customWidth="1"/>
    <col min="14594" max="14594" width="9" style="1"/>
    <col min="14595" max="14595" width="10" style="1" customWidth="1"/>
    <col min="14596" max="14596" width="16.25" style="1" customWidth="1"/>
    <col min="14597" max="14597" width="14.5" style="1" customWidth="1"/>
    <col min="14598" max="14599" width="9" style="1"/>
    <col min="14600" max="14600" width="10.375" style="1" customWidth="1"/>
    <col min="14601" max="14601" width="15.875" style="1" customWidth="1"/>
    <col min="14602" max="14848" width="9" style="1"/>
    <col min="14849" max="14849" width="11.5" style="1" customWidth="1"/>
    <col min="14850" max="14850" width="9" style="1"/>
    <col min="14851" max="14851" width="10" style="1" customWidth="1"/>
    <col min="14852" max="14852" width="16.25" style="1" customWidth="1"/>
    <col min="14853" max="14853" width="14.5" style="1" customWidth="1"/>
    <col min="14854" max="14855" width="9" style="1"/>
    <col min="14856" max="14856" width="10.375" style="1" customWidth="1"/>
    <col min="14857" max="14857" width="15.875" style="1" customWidth="1"/>
    <col min="14858" max="15104" width="9" style="1"/>
    <col min="15105" max="15105" width="11.5" style="1" customWidth="1"/>
    <col min="15106" max="15106" width="9" style="1"/>
    <col min="15107" max="15107" width="10" style="1" customWidth="1"/>
    <col min="15108" max="15108" width="16.25" style="1" customWidth="1"/>
    <col min="15109" max="15109" width="14.5" style="1" customWidth="1"/>
    <col min="15110" max="15111" width="9" style="1"/>
    <col min="15112" max="15112" width="10.375" style="1" customWidth="1"/>
    <col min="15113" max="15113" width="15.875" style="1" customWidth="1"/>
    <col min="15114" max="15360" width="9" style="1"/>
    <col min="15361" max="15361" width="11.5" style="1" customWidth="1"/>
    <col min="15362" max="15362" width="9" style="1"/>
    <col min="15363" max="15363" width="10" style="1" customWidth="1"/>
    <col min="15364" max="15364" width="16.25" style="1" customWidth="1"/>
    <col min="15365" max="15365" width="14.5" style="1" customWidth="1"/>
    <col min="15366" max="15367" width="9" style="1"/>
    <col min="15368" max="15368" width="10.375" style="1" customWidth="1"/>
    <col min="15369" max="15369" width="15.875" style="1" customWidth="1"/>
    <col min="15370" max="15616" width="9" style="1"/>
    <col min="15617" max="15617" width="11.5" style="1" customWidth="1"/>
    <col min="15618" max="15618" width="9" style="1"/>
    <col min="15619" max="15619" width="10" style="1" customWidth="1"/>
    <col min="15620" max="15620" width="16.25" style="1" customWidth="1"/>
    <col min="15621" max="15621" width="14.5" style="1" customWidth="1"/>
    <col min="15622" max="15623" width="9" style="1"/>
    <col min="15624" max="15624" width="10.375" style="1" customWidth="1"/>
    <col min="15625" max="15625" width="15.875" style="1" customWidth="1"/>
    <col min="15626" max="15872" width="9" style="1"/>
    <col min="15873" max="15873" width="11.5" style="1" customWidth="1"/>
    <col min="15874" max="15874" width="9" style="1"/>
    <col min="15875" max="15875" width="10" style="1" customWidth="1"/>
    <col min="15876" max="15876" width="16.25" style="1" customWidth="1"/>
    <col min="15877" max="15877" width="14.5" style="1" customWidth="1"/>
    <col min="15878" max="15879" width="9" style="1"/>
    <col min="15880" max="15880" width="10.375" style="1" customWidth="1"/>
    <col min="15881" max="15881" width="15.875" style="1" customWidth="1"/>
    <col min="15882" max="16128" width="9" style="1"/>
    <col min="16129" max="16129" width="11.5" style="1" customWidth="1"/>
    <col min="16130" max="16130" width="9" style="1"/>
    <col min="16131" max="16131" width="10" style="1" customWidth="1"/>
    <col min="16132" max="16132" width="16.25" style="1" customWidth="1"/>
    <col min="16133" max="16133" width="14.5" style="1" customWidth="1"/>
    <col min="16134" max="16135" width="9" style="1"/>
    <col min="16136" max="16136" width="10.375" style="1" customWidth="1"/>
    <col min="16137" max="16137" width="15.875" style="1" customWidth="1"/>
    <col min="16138" max="16384" width="9" style="1"/>
  </cols>
  <sheetData>
    <row r="1" spans="1:6" ht="25.5">
      <c r="A1" s="8" t="s">
        <v>0</v>
      </c>
    </row>
    <row r="3" spans="1:6">
      <c r="A3" s="2" t="s">
        <v>55</v>
      </c>
      <c r="C3" s="1" t="s">
        <v>56</v>
      </c>
    </row>
    <row r="4" spans="1:6">
      <c r="A4" s="2"/>
      <c r="C4" s="1" t="s">
        <v>57</v>
      </c>
    </row>
    <row r="5" spans="1:6">
      <c r="A5" s="2"/>
      <c r="C5" s="1" t="s">
        <v>58</v>
      </c>
    </row>
    <row r="6" spans="1:6">
      <c r="A6" s="2"/>
    </row>
    <row r="7" spans="1:6">
      <c r="B7" s="1" t="s">
        <v>1</v>
      </c>
      <c r="C7" s="1">
        <v>123.764</v>
      </c>
    </row>
    <row r="8" spans="1:6">
      <c r="C8" s="1">
        <f>ROUND(C7,2)</f>
        <v>123.76</v>
      </c>
      <c r="D8" s="1" t="s">
        <v>2</v>
      </c>
      <c r="E8" s="3" t="s">
        <v>3</v>
      </c>
      <c r="F8" s="1" t="s">
        <v>4</v>
      </c>
    </row>
    <row r="9" spans="1:6">
      <c r="C9" s="1">
        <f>ROUND(C7,0)</f>
        <v>124</v>
      </c>
      <c r="D9" s="1" t="s">
        <v>5</v>
      </c>
      <c r="E9" s="3" t="s">
        <v>6</v>
      </c>
      <c r="F9" s="1" t="s">
        <v>7</v>
      </c>
    </row>
    <row r="10" spans="1:6">
      <c r="C10" s="1">
        <f>ROUND(C7,-1)</f>
        <v>120</v>
      </c>
      <c r="D10" s="1" t="s">
        <v>8</v>
      </c>
      <c r="E10" s="3" t="s">
        <v>9</v>
      </c>
      <c r="F10" s="1" t="s">
        <v>10</v>
      </c>
    </row>
    <row r="12" spans="1:6">
      <c r="B12" s="1" t="s">
        <v>48</v>
      </c>
    </row>
    <row r="13" spans="1:6">
      <c r="B13" s="10" t="s">
        <v>49</v>
      </c>
      <c r="C13" s="10" t="s">
        <v>50</v>
      </c>
      <c r="D13" s="10" t="s">
        <v>51</v>
      </c>
      <c r="E13" s="10" t="s">
        <v>52</v>
      </c>
    </row>
    <row r="14" spans="1:6">
      <c r="B14" s="9">
        <v>258</v>
      </c>
      <c r="C14" s="9">
        <v>74</v>
      </c>
      <c r="D14" s="9">
        <f>B14/C14</f>
        <v>3.4864864864864864</v>
      </c>
      <c r="E14" s="9">
        <f>ROUND(D14,2)</f>
        <v>3.49</v>
      </c>
      <c r="F14" s="1" t="s">
        <v>53</v>
      </c>
    </row>
    <row r="15" spans="1:6">
      <c r="B15" s="9">
        <v>1059</v>
      </c>
      <c r="C15" s="9">
        <v>2368</v>
      </c>
      <c r="D15" s="9">
        <f t="shared" ref="D15:D16" si="0">B15/C15</f>
        <v>0.44721283783783783</v>
      </c>
      <c r="E15" s="9">
        <f t="shared" ref="E15:E16" si="1">ROUND(D15,2)</f>
        <v>0.45</v>
      </c>
    </row>
    <row r="16" spans="1:6">
      <c r="B16" s="9">
        <v>4709</v>
      </c>
      <c r="C16" s="9">
        <v>1656</v>
      </c>
      <c r="D16" s="9">
        <f t="shared" si="0"/>
        <v>2.843599033816425</v>
      </c>
      <c r="E16" s="9">
        <f t="shared" si="1"/>
        <v>2.84</v>
      </c>
    </row>
    <row r="19" spans="1:9">
      <c r="A19" s="1" t="s">
        <v>11</v>
      </c>
      <c r="B19" s="1" t="s">
        <v>12</v>
      </c>
      <c r="G19" s="1" t="s">
        <v>13</v>
      </c>
    </row>
    <row r="21" spans="1:9">
      <c r="B21" s="4" t="s">
        <v>14</v>
      </c>
      <c r="C21" s="4" t="s">
        <v>15</v>
      </c>
      <c r="D21" s="4" t="s">
        <v>16</v>
      </c>
      <c r="G21" s="4" t="s">
        <v>14</v>
      </c>
      <c r="H21" s="4" t="s">
        <v>15</v>
      </c>
      <c r="I21" s="4" t="s">
        <v>16</v>
      </c>
    </row>
    <row r="22" spans="1:9">
      <c r="B22" s="5">
        <v>0.76385000000000003</v>
      </c>
      <c r="C22" s="5" t="s">
        <v>17</v>
      </c>
      <c r="D22" s="5"/>
      <c r="G22" s="5">
        <v>0.76385000000000003</v>
      </c>
      <c r="H22" s="5" t="s">
        <v>17</v>
      </c>
      <c r="I22" s="5">
        <f>ROUND(G22,3)</f>
        <v>0.76400000000000001</v>
      </c>
    </row>
    <row r="23" spans="1:9">
      <c r="B23" s="5">
        <v>0.76385000000000003</v>
      </c>
      <c r="C23" s="5" t="s">
        <v>18</v>
      </c>
      <c r="D23" s="5"/>
      <c r="G23" s="5">
        <v>0.76385000000000003</v>
      </c>
      <c r="H23" s="5" t="s">
        <v>18</v>
      </c>
      <c r="I23" s="5">
        <f>ROUND(G23,2)</f>
        <v>0.76</v>
      </c>
    </row>
    <row r="24" spans="1:9">
      <c r="B24" s="5">
        <v>15.87</v>
      </c>
      <c r="C24" s="5" t="s">
        <v>19</v>
      </c>
      <c r="D24" s="5"/>
      <c r="G24" s="5">
        <v>15.87</v>
      </c>
      <c r="H24" s="5" t="s">
        <v>19</v>
      </c>
      <c r="I24" s="5">
        <f>ROUND(G24,0)</f>
        <v>16</v>
      </c>
    </row>
    <row r="25" spans="1:9">
      <c r="B25" s="5">
        <v>20.46</v>
      </c>
      <c r="C25" s="5" t="s">
        <v>19</v>
      </c>
      <c r="D25" s="5"/>
      <c r="G25" s="5">
        <v>20.46</v>
      </c>
      <c r="H25" s="5" t="s">
        <v>19</v>
      </c>
      <c r="I25" s="5">
        <f>ROUND(G25,0)</f>
        <v>20</v>
      </c>
    </row>
    <row r="26" spans="1:9">
      <c r="B26" s="5">
        <v>1849</v>
      </c>
      <c r="C26" s="5" t="s">
        <v>20</v>
      </c>
      <c r="D26" s="5"/>
      <c r="G26" s="5">
        <v>1849</v>
      </c>
      <c r="H26" s="5" t="s">
        <v>20</v>
      </c>
      <c r="I26" s="5">
        <f>ROUND(G26,-1)</f>
        <v>1850</v>
      </c>
    </row>
    <row r="27" spans="1:9">
      <c r="B27" s="5">
        <v>403560</v>
      </c>
      <c r="C27" s="5" t="s">
        <v>21</v>
      </c>
      <c r="D27" s="5"/>
      <c r="G27" s="5">
        <v>403560</v>
      </c>
      <c r="H27" s="5" t="s">
        <v>21</v>
      </c>
      <c r="I27" s="5">
        <f>ROUND(G27,-3)</f>
        <v>404000</v>
      </c>
    </row>
    <row r="29" spans="1:9">
      <c r="A29" s="1" t="s">
        <v>22</v>
      </c>
      <c r="B29" s="1" t="s">
        <v>54</v>
      </c>
    </row>
    <row r="30" spans="1:9">
      <c r="C30" s="1" t="s">
        <v>23</v>
      </c>
    </row>
    <row r="31" spans="1:9">
      <c r="C31" s="1" t="s">
        <v>24</v>
      </c>
      <c r="G31" s="1" t="s">
        <v>13</v>
      </c>
    </row>
    <row r="33" spans="2:9">
      <c r="B33" s="4" t="s">
        <v>25</v>
      </c>
      <c r="C33" s="4" t="s">
        <v>26</v>
      </c>
      <c r="D33" s="4" t="s">
        <v>27</v>
      </c>
      <c r="G33" s="4" t="s">
        <v>25</v>
      </c>
      <c r="H33" s="4" t="s">
        <v>26</v>
      </c>
      <c r="I33" s="4" t="s">
        <v>27</v>
      </c>
    </row>
    <row r="34" spans="2:9">
      <c r="B34" s="6">
        <v>1289</v>
      </c>
      <c r="C34" s="7"/>
      <c r="D34" s="6"/>
      <c r="G34" s="6">
        <v>1289</v>
      </c>
      <c r="H34" s="7">
        <f>ROUND(G34*1.35,0)</f>
        <v>1740</v>
      </c>
      <c r="I34" s="6">
        <f>ROUND(H34*1.08,-1)</f>
        <v>1880</v>
      </c>
    </row>
    <row r="35" spans="2:9">
      <c r="B35" s="6">
        <v>40565</v>
      </c>
      <c r="C35" s="7"/>
      <c r="D35" s="6"/>
      <c r="G35" s="6">
        <v>40565</v>
      </c>
      <c r="H35" s="7">
        <f>ROUND(G35*1.35,0)</f>
        <v>54763</v>
      </c>
      <c r="I35" s="6">
        <f t="shared" ref="I35:I36" si="2">ROUND(H35*1.08,-1)</f>
        <v>59140</v>
      </c>
    </row>
    <row r="36" spans="2:9">
      <c r="B36" s="6">
        <v>8343</v>
      </c>
      <c r="C36" s="7"/>
      <c r="D36" s="6"/>
      <c r="G36" s="6">
        <v>8343</v>
      </c>
      <c r="H36" s="7">
        <f>ROUND(G36*1.35,0)</f>
        <v>11263</v>
      </c>
      <c r="I36" s="6">
        <f t="shared" si="2"/>
        <v>12160</v>
      </c>
    </row>
  </sheetData>
  <phoneticPr fontId="2"/>
  <printOptions headings="1"/>
  <pageMargins left="0.59055118110236215" right="0.59055118110236215" top="0.59055118110236215" bottom="0.59055118110236215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3.5"/>
  <cols>
    <col min="1" max="2" width="9" style="1"/>
    <col min="3" max="3" width="10.75" style="1" customWidth="1"/>
    <col min="4" max="4" width="17" style="1" customWidth="1"/>
    <col min="5" max="5" width="12.375" style="1" customWidth="1"/>
    <col min="6" max="7" width="9" style="1"/>
    <col min="8" max="8" width="10.5" style="1" bestFit="1" customWidth="1"/>
    <col min="9" max="9" width="15.125" style="1" customWidth="1"/>
    <col min="10" max="259" width="9" style="1"/>
    <col min="260" max="260" width="17" style="1" customWidth="1"/>
    <col min="261" max="261" width="12.375" style="1" customWidth="1"/>
    <col min="262" max="264" width="9" style="1"/>
    <col min="265" max="265" width="15.125" style="1" customWidth="1"/>
    <col min="266" max="515" width="9" style="1"/>
    <col min="516" max="516" width="17" style="1" customWidth="1"/>
    <col min="517" max="517" width="12.375" style="1" customWidth="1"/>
    <col min="518" max="520" width="9" style="1"/>
    <col min="521" max="521" width="15.125" style="1" customWidth="1"/>
    <col min="522" max="771" width="9" style="1"/>
    <col min="772" max="772" width="17" style="1" customWidth="1"/>
    <col min="773" max="773" width="12.375" style="1" customWidth="1"/>
    <col min="774" max="776" width="9" style="1"/>
    <col min="777" max="777" width="15.125" style="1" customWidth="1"/>
    <col min="778" max="1027" width="9" style="1"/>
    <col min="1028" max="1028" width="17" style="1" customWidth="1"/>
    <col min="1029" max="1029" width="12.375" style="1" customWidth="1"/>
    <col min="1030" max="1032" width="9" style="1"/>
    <col min="1033" max="1033" width="15.125" style="1" customWidth="1"/>
    <col min="1034" max="1283" width="9" style="1"/>
    <col min="1284" max="1284" width="17" style="1" customWidth="1"/>
    <col min="1285" max="1285" width="12.375" style="1" customWidth="1"/>
    <col min="1286" max="1288" width="9" style="1"/>
    <col min="1289" max="1289" width="15.125" style="1" customWidth="1"/>
    <col min="1290" max="1539" width="9" style="1"/>
    <col min="1540" max="1540" width="17" style="1" customWidth="1"/>
    <col min="1541" max="1541" width="12.375" style="1" customWidth="1"/>
    <col min="1542" max="1544" width="9" style="1"/>
    <col min="1545" max="1545" width="15.125" style="1" customWidth="1"/>
    <col min="1546" max="1795" width="9" style="1"/>
    <col min="1796" max="1796" width="17" style="1" customWidth="1"/>
    <col min="1797" max="1797" width="12.375" style="1" customWidth="1"/>
    <col min="1798" max="1800" width="9" style="1"/>
    <col min="1801" max="1801" width="15.125" style="1" customWidth="1"/>
    <col min="1802" max="2051" width="9" style="1"/>
    <col min="2052" max="2052" width="17" style="1" customWidth="1"/>
    <col min="2053" max="2053" width="12.375" style="1" customWidth="1"/>
    <col min="2054" max="2056" width="9" style="1"/>
    <col min="2057" max="2057" width="15.125" style="1" customWidth="1"/>
    <col min="2058" max="2307" width="9" style="1"/>
    <col min="2308" max="2308" width="17" style="1" customWidth="1"/>
    <col min="2309" max="2309" width="12.375" style="1" customWidth="1"/>
    <col min="2310" max="2312" width="9" style="1"/>
    <col min="2313" max="2313" width="15.125" style="1" customWidth="1"/>
    <col min="2314" max="2563" width="9" style="1"/>
    <col min="2564" max="2564" width="17" style="1" customWidth="1"/>
    <col min="2565" max="2565" width="12.375" style="1" customWidth="1"/>
    <col min="2566" max="2568" width="9" style="1"/>
    <col min="2569" max="2569" width="15.125" style="1" customWidth="1"/>
    <col min="2570" max="2819" width="9" style="1"/>
    <col min="2820" max="2820" width="17" style="1" customWidth="1"/>
    <col min="2821" max="2821" width="12.375" style="1" customWidth="1"/>
    <col min="2822" max="2824" width="9" style="1"/>
    <col min="2825" max="2825" width="15.125" style="1" customWidth="1"/>
    <col min="2826" max="3075" width="9" style="1"/>
    <col min="3076" max="3076" width="17" style="1" customWidth="1"/>
    <col min="3077" max="3077" width="12.375" style="1" customWidth="1"/>
    <col min="3078" max="3080" width="9" style="1"/>
    <col min="3081" max="3081" width="15.125" style="1" customWidth="1"/>
    <col min="3082" max="3331" width="9" style="1"/>
    <col min="3332" max="3332" width="17" style="1" customWidth="1"/>
    <col min="3333" max="3333" width="12.375" style="1" customWidth="1"/>
    <col min="3334" max="3336" width="9" style="1"/>
    <col min="3337" max="3337" width="15.125" style="1" customWidth="1"/>
    <col min="3338" max="3587" width="9" style="1"/>
    <col min="3588" max="3588" width="17" style="1" customWidth="1"/>
    <col min="3589" max="3589" width="12.375" style="1" customWidth="1"/>
    <col min="3590" max="3592" width="9" style="1"/>
    <col min="3593" max="3593" width="15.125" style="1" customWidth="1"/>
    <col min="3594" max="3843" width="9" style="1"/>
    <col min="3844" max="3844" width="17" style="1" customWidth="1"/>
    <col min="3845" max="3845" width="12.375" style="1" customWidth="1"/>
    <col min="3846" max="3848" width="9" style="1"/>
    <col min="3849" max="3849" width="15.125" style="1" customWidth="1"/>
    <col min="3850" max="4099" width="9" style="1"/>
    <col min="4100" max="4100" width="17" style="1" customWidth="1"/>
    <col min="4101" max="4101" width="12.375" style="1" customWidth="1"/>
    <col min="4102" max="4104" width="9" style="1"/>
    <col min="4105" max="4105" width="15.125" style="1" customWidth="1"/>
    <col min="4106" max="4355" width="9" style="1"/>
    <col min="4356" max="4356" width="17" style="1" customWidth="1"/>
    <col min="4357" max="4357" width="12.375" style="1" customWidth="1"/>
    <col min="4358" max="4360" width="9" style="1"/>
    <col min="4361" max="4361" width="15.125" style="1" customWidth="1"/>
    <col min="4362" max="4611" width="9" style="1"/>
    <col min="4612" max="4612" width="17" style="1" customWidth="1"/>
    <col min="4613" max="4613" width="12.375" style="1" customWidth="1"/>
    <col min="4614" max="4616" width="9" style="1"/>
    <col min="4617" max="4617" width="15.125" style="1" customWidth="1"/>
    <col min="4618" max="4867" width="9" style="1"/>
    <col min="4868" max="4868" width="17" style="1" customWidth="1"/>
    <col min="4869" max="4869" width="12.375" style="1" customWidth="1"/>
    <col min="4870" max="4872" width="9" style="1"/>
    <col min="4873" max="4873" width="15.125" style="1" customWidth="1"/>
    <col min="4874" max="5123" width="9" style="1"/>
    <col min="5124" max="5124" width="17" style="1" customWidth="1"/>
    <col min="5125" max="5125" width="12.375" style="1" customWidth="1"/>
    <col min="5126" max="5128" width="9" style="1"/>
    <col min="5129" max="5129" width="15.125" style="1" customWidth="1"/>
    <col min="5130" max="5379" width="9" style="1"/>
    <col min="5380" max="5380" width="17" style="1" customWidth="1"/>
    <col min="5381" max="5381" width="12.375" style="1" customWidth="1"/>
    <col min="5382" max="5384" width="9" style="1"/>
    <col min="5385" max="5385" width="15.125" style="1" customWidth="1"/>
    <col min="5386" max="5635" width="9" style="1"/>
    <col min="5636" max="5636" width="17" style="1" customWidth="1"/>
    <col min="5637" max="5637" width="12.375" style="1" customWidth="1"/>
    <col min="5638" max="5640" width="9" style="1"/>
    <col min="5641" max="5641" width="15.125" style="1" customWidth="1"/>
    <col min="5642" max="5891" width="9" style="1"/>
    <col min="5892" max="5892" width="17" style="1" customWidth="1"/>
    <col min="5893" max="5893" width="12.375" style="1" customWidth="1"/>
    <col min="5894" max="5896" width="9" style="1"/>
    <col min="5897" max="5897" width="15.125" style="1" customWidth="1"/>
    <col min="5898" max="6147" width="9" style="1"/>
    <col min="6148" max="6148" width="17" style="1" customWidth="1"/>
    <col min="6149" max="6149" width="12.375" style="1" customWidth="1"/>
    <col min="6150" max="6152" width="9" style="1"/>
    <col min="6153" max="6153" width="15.125" style="1" customWidth="1"/>
    <col min="6154" max="6403" width="9" style="1"/>
    <col min="6404" max="6404" width="17" style="1" customWidth="1"/>
    <col min="6405" max="6405" width="12.375" style="1" customWidth="1"/>
    <col min="6406" max="6408" width="9" style="1"/>
    <col min="6409" max="6409" width="15.125" style="1" customWidth="1"/>
    <col min="6410" max="6659" width="9" style="1"/>
    <col min="6660" max="6660" width="17" style="1" customWidth="1"/>
    <col min="6661" max="6661" width="12.375" style="1" customWidth="1"/>
    <col min="6662" max="6664" width="9" style="1"/>
    <col min="6665" max="6665" width="15.125" style="1" customWidth="1"/>
    <col min="6666" max="6915" width="9" style="1"/>
    <col min="6916" max="6916" width="17" style="1" customWidth="1"/>
    <col min="6917" max="6917" width="12.375" style="1" customWidth="1"/>
    <col min="6918" max="6920" width="9" style="1"/>
    <col min="6921" max="6921" width="15.125" style="1" customWidth="1"/>
    <col min="6922" max="7171" width="9" style="1"/>
    <col min="7172" max="7172" width="17" style="1" customWidth="1"/>
    <col min="7173" max="7173" width="12.375" style="1" customWidth="1"/>
    <col min="7174" max="7176" width="9" style="1"/>
    <col min="7177" max="7177" width="15.125" style="1" customWidth="1"/>
    <col min="7178" max="7427" width="9" style="1"/>
    <col min="7428" max="7428" width="17" style="1" customWidth="1"/>
    <col min="7429" max="7429" width="12.375" style="1" customWidth="1"/>
    <col min="7430" max="7432" width="9" style="1"/>
    <col min="7433" max="7433" width="15.125" style="1" customWidth="1"/>
    <col min="7434" max="7683" width="9" style="1"/>
    <col min="7684" max="7684" width="17" style="1" customWidth="1"/>
    <col min="7685" max="7685" width="12.375" style="1" customWidth="1"/>
    <col min="7686" max="7688" width="9" style="1"/>
    <col min="7689" max="7689" width="15.125" style="1" customWidth="1"/>
    <col min="7690" max="7939" width="9" style="1"/>
    <col min="7940" max="7940" width="17" style="1" customWidth="1"/>
    <col min="7941" max="7941" width="12.375" style="1" customWidth="1"/>
    <col min="7942" max="7944" width="9" style="1"/>
    <col min="7945" max="7945" width="15.125" style="1" customWidth="1"/>
    <col min="7946" max="8195" width="9" style="1"/>
    <col min="8196" max="8196" width="17" style="1" customWidth="1"/>
    <col min="8197" max="8197" width="12.375" style="1" customWidth="1"/>
    <col min="8198" max="8200" width="9" style="1"/>
    <col min="8201" max="8201" width="15.125" style="1" customWidth="1"/>
    <col min="8202" max="8451" width="9" style="1"/>
    <col min="8452" max="8452" width="17" style="1" customWidth="1"/>
    <col min="8453" max="8453" width="12.375" style="1" customWidth="1"/>
    <col min="8454" max="8456" width="9" style="1"/>
    <col min="8457" max="8457" width="15.125" style="1" customWidth="1"/>
    <col min="8458" max="8707" width="9" style="1"/>
    <col min="8708" max="8708" width="17" style="1" customWidth="1"/>
    <col min="8709" max="8709" width="12.375" style="1" customWidth="1"/>
    <col min="8710" max="8712" width="9" style="1"/>
    <col min="8713" max="8713" width="15.125" style="1" customWidth="1"/>
    <col min="8714" max="8963" width="9" style="1"/>
    <col min="8964" max="8964" width="17" style="1" customWidth="1"/>
    <col min="8965" max="8965" width="12.375" style="1" customWidth="1"/>
    <col min="8966" max="8968" width="9" style="1"/>
    <col min="8969" max="8969" width="15.125" style="1" customWidth="1"/>
    <col min="8970" max="9219" width="9" style="1"/>
    <col min="9220" max="9220" width="17" style="1" customWidth="1"/>
    <col min="9221" max="9221" width="12.375" style="1" customWidth="1"/>
    <col min="9222" max="9224" width="9" style="1"/>
    <col min="9225" max="9225" width="15.125" style="1" customWidth="1"/>
    <col min="9226" max="9475" width="9" style="1"/>
    <col min="9476" max="9476" width="17" style="1" customWidth="1"/>
    <col min="9477" max="9477" width="12.375" style="1" customWidth="1"/>
    <col min="9478" max="9480" width="9" style="1"/>
    <col min="9481" max="9481" width="15.125" style="1" customWidth="1"/>
    <col min="9482" max="9731" width="9" style="1"/>
    <col min="9732" max="9732" width="17" style="1" customWidth="1"/>
    <col min="9733" max="9733" width="12.375" style="1" customWidth="1"/>
    <col min="9734" max="9736" width="9" style="1"/>
    <col min="9737" max="9737" width="15.125" style="1" customWidth="1"/>
    <col min="9738" max="9987" width="9" style="1"/>
    <col min="9988" max="9988" width="17" style="1" customWidth="1"/>
    <col min="9989" max="9989" width="12.375" style="1" customWidth="1"/>
    <col min="9990" max="9992" width="9" style="1"/>
    <col min="9993" max="9993" width="15.125" style="1" customWidth="1"/>
    <col min="9994" max="10243" width="9" style="1"/>
    <col min="10244" max="10244" width="17" style="1" customWidth="1"/>
    <col min="10245" max="10245" width="12.375" style="1" customWidth="1"/>
    <col min="10246" max="10248" width="9" style="1"/>
    <col min="10249" max="10249" width="15.125" style="1" customWidth="1"/>
    <col min="10250" max="10499" width="9" style="1"/>
    <col min="10500" max="10500" width="17" style="1" customWidth="1"/>
    <col min="10501" max="10501" width="12.375" style="1" customWidth="1"/>
    <col min="10502" max="10504" width="9" style="1"/>
    <col min="10505" max="10505" width="15.125" style="1" customWidth="1"/>
    <col min="10506" max="10755" width="9" style="1"/>
    <col min="10756" max="10756" width="17" style="1" customWidth="1"/>
    <col min="10757" max="10757" width="12.375" style="1" customWidth="1"/>
    <col min="10758" max="10760" width="9" style="1"/>
    <col min="10761" max="10761" width="15.125" style="1" customWidth="1"/>
    <col min="10762" max="11011" width="9" style="1"/>
    <col min="11012" max="11012" width="17" style="1" customWidth="1"/>
    <col min="11013" max="11013" width="12.375" style="1" customWidth="1"/>
    <col min="11014" max="11016" width="9" style="1"/>
    <col min="11017" max="11017" width="15.125" style="1" customWidth="1"/>
    <col min="11018" max="11267" width="9" style="1"/>
    <col min="11268" max="11268" width="17" style="1" customWidth="1"/>
    <col min="11269" max="11269" width="12.375" style="1" customWidth="1"/>
    <col min="11270" max="11272" width="9" style="1"/>
    <col min="11273" max="11273" width="15.125" style="1" customWidth="1"/>
    <col min="11274" max="11523" width="9" style="1"/>
    <col min="11524" max="11524" width="17" style="1" customWidth="1"/>
    <col min="11525" max="11525" width="12.375" style="1" customWidth="1"/>
    <col min="11526" max="11528" width="9" style="1"/>
    <col min="11529" max="11529" width="15.125" style="1" customWidth="1"/>
    <col min="11530" max="11779" width="9" style="1"/>
    <col min="11780" max="11780" width="17" style="1" customWidth="1"/>
    <col min="11781" max="11781" width="12.375" style="1" customWidth="1"/>
    <col min="11782" max="11784" width="9" style="1"/>
    <col min="11785" max="11785" width="15.125" style="1" customWidth="1"/>
    <col min="11786" max="12035" width="9" style="1"/>
    <col min="12036" max="12036" width="17" style="1" customWidth="1"/>
    <col min="12037" max="12037" width="12.375" style="1" customWidth="1"/>
    <col min="12038" max="12040" width="9" style="1"/>
    <col min="12041" max="12041" width="15.125" style="1" customWidth="1"/>
    <col min="12042" max="12291" width="9" style="1"/>
    <col min="12292" max="12292" width="17" style="1" customWidth="1"/>
    <col min="12293" max="12293" width="12.375" style="1" customWidth="1"/>
    <col min="12294" max="12296" width="9" style="1"/>
    <col min="12297" max="12297" width="15.125" style="1" customWidth="1"/>
    <col min="12298" max="12547" width="9" style="1"/>
    <col min="12548" max="12548" width="17" style="1" customWidth="1"/>
    <col min="12549" max="12549" width="12.375" style="1" customWidth="1"/>
    <col min="12550" max="12552" width="9" style="1"/>
    <col min="12553" max="12553" width="15.125" style="1" customWidth="1"/>
    <col min="12554" max="12803" width="9" style="1"/>
    <col min="12804" max="12804" width="17" style="1" customWidth="1"/>
    <col min="12805" max="12805" width="12.375" style="1" customWidth="1"/>
    <col min="12806" max="12808" width="9" style="1"/>
    <col min="12809" max="12809" width="15.125" style="1" customWidth="1"/>
    <col min="12810" max="13059" width="9" style="1"/>
    <col min="13060" max="13060" width="17" style="1" customWidth="1"/>
    <col min="13061" max="13061" width="12.375" style="1" customWidth="1"/>
    <col min="13062" max="13064" width="9" style="1"/>
    <col min="13065" max="13065" width="15.125" style="1" customWidth="1"/>
    <col min="13066" max="13315" width="9" style="1"/>
    <col min="13316" max="13316" width="17" style="1" customWidth="1"/>
    <col min="13317" max="13317" width="12.375" style="1" customWidth="1"/>
    <col min="13318" max="13320" width="9" style="1"/>
    <col min="13321" max="13321" width="15.125" style="1" customWidth="1"/>
    <col min="13322" max="13571" width="9" style="1"/>
    <col min="13572" max="13572" width="17" style="1" customWidth="1"/>
    <col min="13573" max="13573" width="12.375" style="1" customWidth="1"/>
    <col min="13574" max="13576" width="9" style="1"/>
    <col min="13577" max="13577" width="15.125" style="1" customWidth="1"/>
    <col min="13578" max="13827" width="9" style="1"/>
    <col min="13828" max="13828" width="17" style="1" customWidth="1"/>
    <col min="13829" max="13829" width="12.375" style="1" customWidth="1"/>
    <col min="13830" max="13832" width="9" style="1"/>
    <col min="13833" max="13833" width="15.125" style="1" customWidth="1"/>
    <col min="13834" max="14083" width="9" style="1"/>
    <col min="14084" max="14084" width="17" style="1" customWidth="1"/>
    <col min="14085" max="14085" width="12.375" style="1" customWidth="1"/>
    <col min="14086" max="14088" width="9" style="1"/>
    <col min="14089" max="14089" width="15.125" style="1" customWidth="1"/>
    <col min="14090" max="14339" width="9" style="1"/>
    <col min="14340" max="14340" width="17" style="1" customWidth="1"/>
    <col min="14341" max="14341" width="12.375" style="1" customWidth="1"/>
    <col min="14342" max="14344" width="9" style="1"/>
    <col min="14345" max="14345" width="15.125" style="1" customWidth="1"/>
    <col min="14346" max="14595" width="9" style="1"/>
    <col min="14596" max="14596" width="17" style="1" customWidth="1"/>
    <col min="14597" max="14597" width="12.375" style="1" customWidth="1"/>
    <col min="14598" max="14600" width="9" style="1"/>
    <col min="14601" max="14601" width="15.125" style="1" customWidth="1"/>
    <col min="14602" max="14851" width="9" style="1"/>
    <col min="14852" max="14852" width="17" style="1" customWidth="1"/>
    <col min="14853" max="14853" width="12.375" style="1" customWidth="1"/>
    <col min="14854" max="14856" width="9" style="1"/>
    <col min="14857" max="14857" width="15.125" style="1" customWidth="1"/>
    <col min="14858" max="15107" width="9" style="1"/>
    <col min="15108" max="15108" width="17" style="1" customWidth="1"/>
    <col min="15109" max="15109" width="12.375" style="1" customWidth="1"/>
    <col min="15110" max="15112" width="9" style="1"/>
    <col min="15113" max="15113" width="15.125" style="1" customWidth="1"/>
    <col min="15114" max="15363" width="9" style="1"/>
    <col min="15364" max="15364" width="17" style="1" customWidth="1"/>
    <col min="15365" max="15365" width="12.375" style="1" customWidth="1"/>
    <col min="15366" max="15368" width="9" style="1"/>
    <col min="15369" max="15369" width="15.125" style="1" customWidth="1"/>
    <col min="15370" max="15619" width="9" style="1"/>
    <col min="15620" max="15620" width="17" style="1" customWidth="1"/>
    <col min="15621" max="15621" width="12.375" style="1" customWidth="1"/>
    <col min="15622" max="15624" width="9" style="1"/>
    <col min="15625" max="15625" width="15.125" style="1" customWidth="1"/>
    <col min="15626" max="15875" width="9" style="1"/>
    <col min="15876" max="15876" width="17" style="1" customWidth="1"/>
    <col min="15877" max="15877" width="12.375" style="1" customWidth="1"/>
    <col min="15878" max="15880" width="9" style="1"/>
    <col min="15881" max="15881" width="15.125" style="1" customWidth="1"/>
    <col min="15882" max="16131" width="9" style="1"/>
    <col min="16132" max="16132" width="17" style="1" customWidth="1"/>
    <col min="16133" max="16133" width="12.375" style="1" customWidth="1"/>
    <col min="16134" max="16136" width="9" style="1"/>
    <col min="16137" max="16137" width="15.125" style="1" customWidth="1"/>
    <col min="16138" max="16384" width="9" style="1"/>
  </cols>
  <sheetData>
    <row r="1" spans="1:9" ht="25.5">
      <c r="A1" s="8" t="s">
        <v>28</v>
      </c>
    </row>
    <row r="3" spans="1:9">
      <c r="A3" s="2" t="s">
        <v>59</v>
      </c>
      <c r="D3" s="1" t="s">
        <v>60</v>
      </c>
    </row>
    <row r="4" spans="1:9">
      <c r="A4" s="2"/>
      <c r="D4" s="1" t="s">
        <v>57</v>
      </c>
    </row>
    <row r="5" spans="1:9">
      <c r="A5" s="2"/>
      <c r="D5" s="1" t="s">
        <v>58</v>
      </c>
    </row>
    <row r="6" spans="1:9">
      <c r="A6" s="2"/>
    </row>
    <row r="7" spans="1:9">
      <c r="B7" s="1" t="s">
        <v>1</v>
      </c>
      <c r="C7" s="1">
        <v>123.764</v>
      </c>
    </row>
    <row r="8" spans="1:9">
      <c r="C8" s="1">
        <f>ROUNDUP(C7,2)</f>
        <v>123.77000000000001</v>
      </c>
      <c r="D8" s="1" t="s">
        <v>29</v>
      </c>
      <c r="E8" s="3" t="s">
        <v>3</v>
      </c>
      <c r="F8" s="1" t="s">
        <v>4</v>
      </c>
    </row>
    <row r="9" spans="1:9">
      <c r="C9" s="1">
        <f>ROUNDUP(C7,0)</f>
        <v>124</v>
      </c>
      <c r="D9" s="1" t="s">
        <v>30</v>
      </c>
      <c r="E9" s="3" t="s">
        <v>6</v>
      </c>
      <c r="F9" s="1" t="s">
        <v>31</v>
      </c>
    </row>
    <row r="10" spans="1:9">
      <c r="C10" s="1">
        <f>ROUNDUP(C7,-1)</f>
        <v>130</v>
      </c>
      <c r="D10" s="1" t="s">
        <v>32</v>
      </c>
      <c r="E10" s="3" t="s">
        <v>9</v>
      </c>
      <c r="F10" s="1" t="s">
        <v>33</v>
      </c>
    </row>
    <row r="14" spans="1:9">
      <c r="A14" s="1" t="s">
        <v>11</v>
      </c>
      <c r="B14" s="1" t="s">
        <v>34</v>
      </c>
      <c r="G14" s="1" t="s">
        <v>13</v>
      </c>
    </row>
    <row r="16" spans="1:9">
      <c r="B16" s="4" t="s">
        <v>14</v>
      </c>
      <c r="C16" s="4" t="s">
        <v>15</v>
      </c>
      <c r="D16" s="4" t="s">
        <v>35</v>
      </c>
      <c r="G16" s="4" t="s">
        <v>14</v>
      </c>
      <c r="H16" s="4" t="s">
        <v>15</v>
      </c>
      <c r="I16" s="4" t="s">
        <v>36</v>
      </c>
    </row>
    <row r="17" spans="1:9">
      <c r="B17" s="5">
        <v>0.76385000000000003</v>
      </c>
      <c r="C17" s="5" t="s">
        <v>17</v>
      </c>
      <c r="D17" s="5"/>
      <c r="G17" s="5">
        <v>0.76385000000000003</v>
      </c>
      <c r="H17" s="5" t="s">
        <v>17</v>
      </c>
      <c r="I17" s="5">
        <f>ROUNDUP(G17,3)</f>
        <v>0.76400000000000001</v>
      </c>
    </row>
    <row r="18" spans="1:9">
      <c r="B18" s="5">
        <v>0.76385000000000003</v>
      </c>
      <c r="C18" s="5" t="s">
        <v>18</v>
      </c>
      <c r="D18" s="5"/>
      <c r="G18" s="5">
        <v>0.76385000000000003</v>
      </c>
      <c r="H18" s="5" t="s">
        <v>18</v>
      </c>
      <c r="I18" s="5">
        <f>ROUNDUP(G18,2)</f>
        <v>0.77</v>
      </c>
    </row>
    <row r="19" spans="1:9">
      <c r="B19" s="5">
        <v>15.87</v>
      </c>
      <c r="C19" s="5" t="s">
        <v>19</v>
      </c>
      <c r="D19" s="5"/>
      <c r="G19" s="5">
        <v>15.87</v>
      </c>
      <c r="H19" s="5" t="s">
        <v>19</v>
      </c>
      <c r="I19" s="5">
        <f>ROUNDUP(G19,0)</f>
        <v>16</v>
      </c>
    </row>
    <row r="20" spans="1:9">
      <c r="B20" s="5">
        <v>20.46</v>
      </c>
      <c r="C20" s="5" t="s">
        <v>19</v>
      </c>
      <c r="D20" s="5"/>
      <c r="G20" s="5">
        <v>20.46</v>
      </c>
      <c r="H20" s="5" t="s">
        <v>19</v>
      </c>
      <c r="I20" s="5">
        <f>ROUNDUP(G20,0)</f>
        <v>21</v>
      </c>
    </row>
    <row r="21" spans="1:9">
      <c r="B21" s="5">
        <v>1849</v>
      </c>
      <c r="C21" s="5" t="s">
        <v>20</v>
      </c>
      <c r="D21" s="5"/>
      <c r="G21" s="5">
        <v>1849</v>
      </c>
      <c r="H21" s="5" t="s">
        <v>20</v>
      </c>
      <c r="I21" s="5">
        <f>ROUNDUP(G21,-1)</f>
        <v>1850</v>
      </c>
    </row>
    <row r="22" spans="1:9">
      <c r="B22" s="5">
        <v>403560</v>
      </c>
      <c r="C22" s="5" t="s">
        <v>21</v>
      </c>
      <c r="D22" s="5"/>
      <c r="G22" s="5">
        <v>403560</v>
      </c>
      <c r="H22" s="5" t="s">
        <v>21</v>
      </c>
      <c r="I22" s="5">
        <f>ROUNDUP(G22,-3)</f>
        <v>404000</v>
      </c>
    </row>
    <row r="25" spans="1:9">
      <c r="A25" s="1" t="s">
        <v>22</v>
      </c>
      <c r="B25" s="1" t="s">
        <v>54</v>
      </c>
    </row>
    <row r="26" spans="1:9">
      <c r="C26" s="1" t="s">
        <v>37</v>
      </c>
    </row>
    <row r="27" spans="1:9">
      <c r="C27" s="1" t="s">
        <v>38</v>
      </c>
      <c r="G27" s="1" t="s">
        <v>13</v>
      </c>
    </row>
    <row r="29" spans="1:9">
      <c r="B29" s="4" t="s">
        <v>25</v>
      </c>
      <c r="C29" s="4" t="s">
        <v>26</v>
      </c>
      <c r="D29" s="4" t="s">
        <v>27</v>
      </c>
      <c r="G29" s="4" t="s">
        <v>25</v>
      </c>
      <c r="H29" s="4" t="s">
        <v>26</v>
      </c>
      <c r="I29" s="4" t="s">
        <v>27</v>
      </c>
    </row>
    <row r="30" spans="1:9">
      <c r="B30" s="6">
        <v>1289</v>
      </c>
      <c r="C30" s="7"/>
      <c r="D30" s="6"/>
      <c r="G30" s="6">
        <v>1289</v>
      </c>
      <c r="H30" s="7">
        <f>ROUNDUP(G30*1.35,0)</f>
        <v>1741</v>
      </c>
      <c r="I30" s="6">
        <f>ROUNDUP(H30*1.08,-1)</f>
        <v>1890</v>
      </c>
    </row>
    <row r="31" spans="1:9">
      <c r="B31" s="6">
        <v>40565</v>
      </c>
      <c r="C31" s="7"/>
      <c r="D31" s="6"/>
      <c r="G31" s="6">
        <v>40565</v>
      </c>
      <c r="H31" s="7">
        <f>ROUNDUP(G31*1.35,0)</f>
        <v>54763</v>
      </c>
      <c r="I31" s="6">
        <f t="shared" ref="I31:I32" si="0">ROUNDUP(H31*1.08,-1)</f>
        <v>59150</v>
      </c>
    </row>
    <row r="32" spans="1:9">
      <c r="B32" s="6">
        <v>8343</v>
      </c>
      <c r="C32" s="7"/>
      <c r="D32" s="6"/>
      <c r="G32" s="6">
        <v>8343</v>
      </c>
      <c r="H32" s="7">
        <f>ROUNDUP(G32*1.35,0)</f>
        <v>11264</v>
      </c>
      <c r="I32" s="6">
        <f t="shared" si="0"/>
        <v>12170</v>
      </c>
    </row>
  </sheetData>
  <phoneticPr fontId="2"/>
  <printOptions headings="1"/>
  <pageMargins left="0.59055118110236215" right="0.59055118110236215" top="0.59055118110236215" bottom="0.59055118110236215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3.5"/>
  <cols>
    <col min="1" max="2" width="9" style="1"/>
    <col min="3" max="3" width="10.75" style="1" customWidth="1"/>
    <col min="4" max="4" width="19.875" style="1" customWidth="1"/>
    <col min="5" max="5" width="13.5" style="1" customWidth="1"/>
    <col min="6" max="7" width="9" style="1"/>
    <col min="8" max="8" width="11.625" style="1" customWidth="1"/>
    <col min="9" max="9" width="14.875" style="1" customWidth="1"/>
    <col min="10" max="259" width="9" style="1"/>
    <col min="260" max="260" width="19.875" style="1" customWidth="1"/>
    <col min="261" max="261" width="13.5" style="1" customWidth="1"/>
    <col min="262" max="263" width="9" style="1"/>
    <col min="264" max="264" width="11.625" style="1" customWidth="1"/>
    <col min="265" max="265" width="14.875" style="1" customWidth="1"/>
    <col min="266" max="515" width="9" style="1"/>
    <col min="516" max="516" width="19.875" style="1" customWidth="1"/>
    <col min="517" max="517" width="13.5" style="1" customWidth="1"/>
    <col min="518" max="519" width="9" style="1"/>
    <col min="520" max="520" width="11.625" style="1" customWidth="1"/>
    <col min="521" max="521" width="14.875" style="1" customWidth="1"/>
    <col min="522" max="771" width="9" style="1"/>
    <col min="772" max="772" width="19.875" style="1" customWidth="1"/>
    <col min="773" max="773" width="13.5" style="1" customWidth="1"/>
    <col min="774" max="775" width="9" style="1"/>
    <col min="776" max="776" width="11.625" style="1" customWidth="1"/>
    <col min="777" max="777" width="14.875" style="1" customWidth="1"/>
    <col min="778" max="1027" width="9" style="1"/>
    <col min="1028" max="1028" width="19.875" style="1" customWidth="1"/>
    <col min="1029" max="1029" width="13.5" style="1" customWidth="1"/>
    <col min="1030" max="1031" width="9" style="1"/>
    <col min="1032" max="1032" width="11.625" style="1" customWidth="1"/>
    <col min="1033" max="1033" width="14.875" style="1" customWidth="1"/>
    <col min="1034" max="1283" width="9" style="1"/>
    <col min="1284" max="1284" width="19.875" style="1" customWidth="1"/>
    <col min="1285" max="1285" width="13.5" style="1" customWidth="1"/>
    <col min="1286" max="1287" width="9" style="1"/>
    <col min="1288" max="1288" width="11.625" style="1" customWidth="1"/>
    <col min="1289" max="1289" width="14.875" style="1" customWidth="1"/>
    <col min="1290" max="1539" width="9" style="1"/>
    <col min="1540" max="1540" width="19.875" style="1" customWidth="1"/>
    <col min="1541" max="1541" width="13.5" style="1" customWidth="1"/>
    <col min="1542" max="1543" width="9" style="1"/>
    <col min="1544" max="1544" width="11.625" style="1" customWidth="1"/>
    <col min="1545" max="1545" width="14.875" style="1" customWidth="1"/>
    <col min="1546" max="1795" width="9" style="1"/>
    <col min="1796" max="1796" width="19.875" style="1" customWidth="1"/>
    <col min="1797" max="1797" width="13.5" style="1" customWidth="1"/>
    <col min="1798" max="1799" width="9" style="1"/>
    <col min="1800" max="1800" width="11.625" style="1" customWidth="1"/>
    <col min="1801" max="1801" width="14.875" style="1" customWidth="1"/>
    <col min="1802" max="2051" width="9" style="1"/>
    <col min="2052" max="2052" width="19.875" style="1" customWidth="1"/>
    <col min="2053" max="2053" width="13.5" style="1" customWidth="1"/>
    <col min="2054" max="2055" width="9" style="1"/>
    <col min="2056" max="2056" width="11.625" style="1" customWidth="1"/>
    <col min="2057" max="2057" width="14.875" style="1" customWidth="1"/>
    <col min="2058" max="2307" width="9" style="1"/>
    <col min="2308" max="2308" width="19.875" style="1" customWidth="1"/>
    <col min="2309" max="2309" width="13.5" style="1" customWidth="1"/>
    <col min="2310" max="2311" width="9" style="1"/>
    <col min="2312" max="2312" width="11.625" style="1" customWidth="1"/>
    <col min="2313" max="2313" width="14.875" style="1" customWidth="1"/>
    <col min="2314" max="2563" width="9" style="1"/>
    <col min="2564" max="2564" width="19.875" style="1" customWidth="1"/>
    <col min="2565" max="2565" width="13.5" style="1" customWidth="1"/>
    <col min="2566" max="2567" width="9" style="1"/>
    <col min="2568" max="2568" width="11.625" style="1" customWidth="1"/>
    <col min="2569" max="2569" width="14.875" style="1" customWidth="1"/>
    <col min="2570" max="2819" width="9" style="1"/>
    <col min="2820" max="2820" width="19.875" style="1" customWidth="1"/>
    <col min="2821" max="2821" width="13.5" style="1" customWidth="1"/>
    <col min="2822" max="2823" width="9" style="1"/>
    <col min="2824" max="2824" width="11.625" style="1" customWidth="1"/>
    <col min="2825" max="2825" width="14.875" style="1" customWidth="1"/>
    <col min="2826" max="3075" width="9" style="1"/>
    <col min="3076" max="3076" width="19.875" style="1" customWidth="1"/>
    <col min="3077" max="3077" width="13.5" style="1" customWidth="1"/>
    <col min="3078" max="3079" width="9" style="1"/>
    <col min="3080" max="3080" width="11.625" style="1" customWidth="1"/>
    <col min="3081" max="3081" width="14.875" style="1" customWidth="1"/>
    <col min="3082" max="3331" width="9" style="1"/>
    <col min="3332" max="3332" width="19.875" style="1" customWidth="1"/>
    <col min="3333" max="3333" width="13.5" style="1" customWidth="1"/>
    <col min="3334" max="3335" width="9" style="1"/>
    <col min="3336" max="3336" width="11.625" style="1" customWidth="1"/>
    <col min="3337" max="3337" width="14.875" style="1" customWidth="1"/>
    <col min="3338" max="3587" width="9" style="1"/>
    <col min="3588" max="3588" width="19.875" style="1" customWidth="1"/>
    <col min="3589" max="3589" width="13.5" style="1" customWidth="1"/>
    <col min="3590" max="3591" width="9" style="1"/>
    <col min="3592" max="3592" width="11.625" style="1" customWidth="1"/>
    <col min="3593" max="3593" width="14.875" style="1" customWidth="1"/>
    <col min="3594" max="3843" width="9" style="1"/>
    <col min="3844" max="3844" width="19.875" style="1" customWidth="1"/>
    <col min="3845" max="3845" width="13.5" style="1" customWidth="1"/>
    <col min="3846" max="3847" width="9" style="1"/>
    <col min="3848" max="3848" width="11.625" style="1" customWidth="1"/>
    <col min="3849" max="3849" width="14.875" style="1" customWidth="1"/>
    <col min="3850" max="4099" width="9" style="1"/>
    <col min="4100" max="4100" width="19.875" style="1" customWidth="1"/>
    <col min="4101" max="4101" width="13.5" style="1" customWidth="1"/>
    <col min="4102" max="4103" width="9" style="1"/>
    <col min="4104" max="4104" width="11.625" style="1" customWidth="1"/>
    <col min="4105" max="4105" width="14.875" style="1" customWidth="1"/>
    <col min="4106" max="4355" width="9" style="1"/>
    <col min="4356" max="4356" width="19.875" style="1" customWidth="1"/>
    <col min="4357" max="4357" width="13.5" style="1" customWidth="1"/>
    <col min="4358" max="4359" width="9" style="1"/>
    <col min="4360" max="4360" width="11.625" style="1" customWidth="1"/>
    <col min="4361" max="4361" width="14.875" style="1" customWidth="1"/>
    <col min="4362" max="4611" width="9" style="1"/>
    <col min="4612" max="4612" width="19.875" style="1" customWidth="1"/>
    <col min="4613" max="4613" width="13.5" style="1" customWidth="1"/>
    <col min="4614" max="4615" width="9" style="1"/>
    <col min="4616" max="4616" width="11.625" style="1" customWidth="1"/>
    <col min="4617" max="4617" width="14.875" style="1" customWidth="1"/>
    <col min="4618" max="4867" width="9" style="1"/>
    <col min="4868" max="4868" width="19.875" style="1" customWidth="1"/>
    <col min="4869" max="4869" width="13.5" style="1" customWidth="1"/>
    <col min="4870" max="4871" width="9" style="1"/>
    <col min="4872" max="4872" width="11.625" style="1" customWidth="1"/>
    <col min="4873" max="4873" width="14.875" style="1" customWidth="1"/>
    <col min="4874" max="5123" width="9" style="1"/>
    <col min="5124" max="5124" width="19.875" style="1" customWidth="1"/>
    <col min="5125" max="5125" width="13.5" style="1" customWidth="1"/>
    <col min="5126" max="5127" width="9" style="1"/>
    <col min="5128" max="5128" width="11.625" style="1" customWidth="1"/>
    <col min="5129" max="5129" width="14.875" style="1" customWidth="1"/>
    <col min="5130" max="5379" width="9" style="1"/>
    <col min="5380" max="5380" width="19.875" style="1" customWidth="1"/>
    <col min="5381" max="5381" width="13.5" style="1" customWidth="1"/>
    <col min="5382" max="5383" width="9" style="1"/>
    <col min="5384" max="5384" width="11.625" style="1" customWidth="1"/>
    <col min="5385" max="5385" width="14.875" style="1" customWidth="1"/>
    <col min="5386" max="5635" width="9" style="1"/>
    <col min="5636" max="5636" width="19.875" style="1" customWidth="1"/>
    <col min="5637" max="5637" width="13.5" style="1" customWidth="1"/>
    <col min="5638" max="5639" width="9" style="1"/>
    <col min="5640" max="5640" width="11.625" style="1" customWidth="1"/>
    <col min="5641" max="5641" width="14.875" style="1" customWidth="1"/>
    <col min="5642" max="5891" width="9" style="1"/>
    <col min="5892" max="5892" width="19.875" style="1" customWidth="1"/>
    <col min="5893" max="5893" width="13.5" style="1" customWidth="1"/>
    <col min="5894" max="5895" width="9" style="1"/>
    <col min="5896" max="5896" width="11.625" style="1" customWidth="1"/>
    <col min="5897" max="5897" width="14.875" style="1" customWidth="1"/>
    <col min="5898" max="6147" width="9" style="1"/>
    <col min="6148" max="6148" width="19.875" style="1" customWidth="1"/>
    <col min="6149" max="6149" width="13.5" style="1" customWidth="1"/>
    <col min="6150" max="6151" width="9" style="1"/>
    <col min="6152" max="6152" width="11.625" style="1" customWidth="1"/>
    <col min="6153" max="6153" width="14.875" style="1" customWidth="1"/>
    <col min="6154" max="6403" width="9" style="1"/>
    <col min="6404" max="6404" width="19.875" style="1" customWidth="1"/>
    <col min="6405" max="6405" width="13.5" style="1" customWidth="1"/>
    <col min="6406" max="6407" width="9" style="1"/>
    <col min="6408" max="6408" width="11.625" style="1" customWidth="1"/>
    <col min="6409" max="6409" width="14.875" style="1" customWidth="1"/>
    <col min="6410" max="6659" width="9" style="1"/>
    <col min="6660" max="6660" width="19.875" style="1" customWidth="1"/>
    <col min="6661" max="6661" width="13.5" style="1" customWidth="1"/>
    <col min="6662" max="6663" width="9" style="1"/>
    <col min="6664" max="6664" width="11.625" style="1" customWidth="1"/>
    <col min="6665" max="6665" width="14.875" style="1" customWidth="1"/>
    <col min="6666" max="6915" width="9" style="1"/>
    <col min="6916" max="6916" width="19.875" style="1" customWidth="1"/>
    <col min="6917" max="6917" width="13.5" style="1" customWidth="1"/>
    <col min="6918" max="6919" width="9" style="1"/>
    <col min="6920" max="6920" width="11.625" style="1" customWidth="1"/>
    <col min="6921" max="6921" width="14.875" style="1" customWidth="1"/>
    <col min="6922" max="7171" width="9" style="1"/>
    <col min="7172" max="7172" width="19.875" style="1" customWidth="1"/>
    <col min="7173" max="7173" width="13.5" style="1" customWidth="1"/>
    <col min="7174" max="7175" width="9" style="1"/>
    <col min="7176" max="7176" width="11.625" style="1" customWidth="1"/>
    <col min="7177" max="7177" width="14.875" style="1" customWidth="1"/>
    <col min="7178" max="7427" width="9" style="1"/>
    <col min="7428" max="7428" width="19.875" style="1" customWidth="1"/>
    <col min="7429" max="7429" width="13.5" style="1" customWidth="1"/>
    <col min="7430" max="7431" width="9" style="1"/>
    <col min="7432" max="7432" width="11.625" style="1" customWidth="1"/>
    <col min="7433" max="7433" width="14.875" style="1" customWidth="1"/>
    <col min="7434" max="7683" width="9" style="1"/>
    <col min="7684" max="7684" width="19.875" style="1" customWidth="1"/>
    <col min="7685" max="7685" width="13.5" style="1" customWidth="1"/>
    <col min="7686" max="7687" width="9" style="1"/>
    <col min="7688" max="7688" width="11.625" style="1" customWidth="1"/>
    <col min="7689" max="7689" width="14.875" style="1" customWidth="1"/>
    <col min="7690" max="7939" width="9" style="1"/>
    <col min="7940" max="7940" width="19.875" style="1" customWidth="1"/>
    <col min="7941" max="7941" width="13.5" style="1" customWidth="1"/>
    <col min="7942" max="7943" width="9" style="1"/>
    <col min="7944" max="7944" width="11.625" style="1" customWidth="1"/>
    <col min="7945" max="7945" width="14.875" style="1" customWidth="1"/>
    <col min="7946" max="8195" width="9" style="1"/>
    <col min="8196" max="8196" width="19.875" style="1" customWidth="1"/>
    <col min="8197" max="8197" width="13.5" style="1" customWidth="1"/>
    <col min="8198" max="8199" width="9" style="1"/>
    <col min="8200" max="8200" width="11.625" style="1" customWidth="1"/>
    <col min="8201" max="8201" width="14.875" style="1" customWidth="1"/>
    <col min="8202" max="8451" width="9" style="1"/>
    <col min="8452" max="8452" width="19.875" style="1" customWidth="1"/>
    <col min="8453" max="8453" width="13.5" style="1" customWidth="1"/>
    <col min="8454" max="8455" width="9" style="1"/>
    <col min="8456" max="8456" width="11.625" style="1" customWidth="1"/>
    <col min="8457" max="8457" width="14.875" style="1" customWidth="1"/>
    <col min="8458" max="8707" width="9" style="1"/>
    <col min="8708" max="8708" width="19.875" style="1" customWidth="1"/>
    <col min="8709" max="8709" width="13.5" style="1" customWidth="1"/>
    <col min="8710" max="8711" width="9" style="1"/>
    <col min="8712" max="8712" width="11.625" style="1" customWidth="1"/>
    <col min="8713" max="8713" width="14.875" style="1" customWidth="1"/>
    <col min="8714" max="8963" width="9" style="1"/>
    <col min="8964" max="8964" width="19.875" style="1" customWidth="1"/>
    <col min="8965" max="8965" width="13.5" style="1" customWidth="1"/>
    <col min="8966" max="8967" width="9" style="1"/>
    <col min="8968" max="8968" width="11.625" style="1" customWidth="1"/>
    <col min="8969" max="8969" width="14.875" style="1" customWidth="1"/>
    <col min="8970" max="9219" width="9" style="1"/>
    <col min="9220" max="9220" width="19.875" style="1" customWidth="1"/>
    <col min="9221" max="9221" width="13.5" style="1" customWidth="1"/>
    <col min="9222" max="9223" width="9" style="1"/>
    <col min="9224" max="9224" width="11.625" style="1" customWidth="1"/>
    <col min="9225" max="9225" width="14.875" style="1" customWidth="1"/>
    <col min="9226" max="9475" width="9" style="1"/>
    <col min="9476" max="9476" width="19.875" style="1" customWidth="1"/>
    <col min="9477" max="9477" width="13.5" style="1" customWidth="1"/>
    <col min="9478" max="9479" width="9" style="1"/>
    <col min="9480" max="9480" width="11.625" style="1" customWidth="1"/>
    <col min="9481" max="9481" width="14.875" style="1" customWidth="1"/>
    <col min="9482" max="9731" width="9" style="1"/>
    <col min="9732" max="9732" width="19.875" style="1" customWidth="1"/>
    <col min="9733" max="9733" width="13.5" style="1" customWidth="1"/>
    <col min="9734" max="9735" width="9" style="1"/>
    <col min="9736" max="9736" width="11.625" style="1" customWidth="1"/>
    <col min="9737" max="9737" width="14.875" style="1" customWidth="1"/>
    <col min="9738" max="9987" width="9" style="1"/>
    <col min="9988" max="9988" width="19.875" style="1" customWidth="1"/>
    <col min="9989" max="9989" width="13.5" style="1" customWidth="1"/>
    <col min="9990" max="9991" width="9" style="1"/>
    <col min="9992" max="9992" width="11.625" style="1" customWidth="1"/>
    <col min="9993" max="9993" width="14.875" style="1" customWidth="1"/>
    <col min="9994" max="10243" width="9" style="1"/>
    <col min="10244" max="10244" width="19.875" style="1" customWidth="1"/>
    <col min="10245" max="10245" width="13.5" style="1" customWidth="1"/>
    <col min="10246" max="10247" width="9" style="1"/>
    <col min="10248" max="10248" width="11.625" style="1" customWidth="1"/>
    <col min="10249" max="10249" width="14.875" style="1" customWidth="1"/>
    <col min="10250" max="10499" width="9" style="1"/>
    <col min="10500" max="10500" width="19.875" style="1" customWidth="1"/>
    <col min="10501" max="10501" width="13.5" style="1" customWidth="1"/>
    <col min="10502" max="10503" width="9" style="1"/>
    <col min="10504" max="10504" width="11.625" style="1" customWidth="1"/>
    <col min="10505" max="10505" width="14.875" style="1" customWidth="1"/>
    <col min="10506" max="10755" width="9" style="1"/>
    <col min="10756" max="10756" width="19.875" style="1" customWidth="1"/>
    <col min="10757" max="10757" width="13.5" style="1" customWidth="1"/>
    <col min="10758" max="10759" width="9" style="1"/>
    <col min="10760" max="10760" width="11.625" style="1" customWidth="1"/>
    <col min="10761" max="10761" width="14.875" style="1" customWidth="1"/>
    <col min="10762" max="11011" width="9" style="1"/>
    <col min="11012" max="11012" width="19.875" style="1" customWidth="1"/>
    <col min="11013" max="11013" width="13.5" style="1" customWidth="1"/>
    <col min="11014" max="11015" width="9" style="1"/>
    <col min="11016" max="11016" width="11.625" style="1" customWidth="1"/>
    <col min="11017" max="11017" width="14.875" style="1" customWidth="1"/>
    <col min="11018" max="11267" width="9" style="1"/>
    <col min="11268" max="11268" width="19.875" style="1" customWidth="1"/>
    <col min="11269" max="11269" width="13.5" style="1" customWidth="1"/>
    <col min="11270" max="11271" width="9" style="1"/>
    <col min="11272" max="11272" width="11.625" style="1" customWidth="1"/>
    <col min="11273" max="11273" width="14.875" style="1" customWidth="1"/>
    <col min="11274" max="11523" width="9" style="1"/>
    <col min="11524" max="11524" width="19.875" style="1" customWidth="1"/>
    <col min="11525" max="11525" width="13.5" style="1" customWidth="1"/>
    <col min="11526" max="11527" width="9" style="1"/>
    <col min="11528" max="11528" width="11.625" style="1" customWidth="1"/>
    <col min="11529" max="11529" width="14.875" style="1" customWidth="1"/>
    <col min="11530" max="11779" width="9" style="1"/>
    <col min="11780" max="11780" width="19.875" style="1" customWidth="1"/>
    <col min="11781" max="11781" width="13.5" style="1" customWidth="1"/>
    <col min="11782" max="11783" width="9" style="1"/>
    <col min="11784" max="11784" width="11.625" style="1" customWidth="1"/>
    <col min="11785" max="11785" width="14.875" style="1" customWidth="1"/>
    <col min="11786" max="12035" width="9" style="1"/>
    <col min="12036" max="12036" width="19.875" style="1" customWidth="1"/>
    <col min="12037" max="12037" width="13.5" style="1" customWidth="1"/>
    <col min="12038" max="12039" width="9" style="1"/>
    <col min="12040" max="12040" width="11.625" style="1" customWidth="1"/>
    <col min="12041" max="12041" width="14.875" style="1" customWidth="1"/>
    <col min="12042" max="12291" width="9" style="1"/>
    <col min="12292" max="12292" width="19.875" style="1" customWidth="1"/>
    <col min="12293" max="12293" width="13.5" style="1" customWidth="1"/>
    <col min="12294" max="12295" width="9" style="1"/>
    <col min="12296" max="12296" width="11.625" style="1" customWidth="1"/>
    <col min="12297" max="12297" width="14.875" style="1" customWidth="1"/>
    <col min="12298" max="12547" width="9" style="1"/>
    <col min="12548" max="12548" width="19.875" style="1" customWidth="1"/>
    <col min="12549" max="12549" width="13.5" style="1" customWidth="1"/>
    <col min="12550" max="12551" width="9" style="1"/>
    <col min="12552" max="12552" width="11.625" style="1" customWidth="1"/>
    <col min="12553" max="12553" width="14.875" style="1" customWidth="1"/>
    <col min="12554" max="12803" width="9" style="1"/>
    <col min="12804" max="12804" width="19.875" style="1" customWidth="1"/>
    <col min="12805" max="12805" width="13.5" style="1" customWidth="1"/>
    <col min="12806" max="12807" width="9" style="1"/>
    <col min="12808" max="12808" width="11.625" style="1" customWidth="1"/>
    <col min="12809" max="12809" width="14.875" style="1" customWidth="1"/>
    <col min="12810" max="13059" width="9" style="1"/>
    <col min="13060" max="13060" width="19.875" style="1" customWidth="1"/>
    <col min="13061" max="13061" width="13.5" style="1" customWidth="1"/>
    <col min="13062" max="13063" width="9" style="1"/>
    <col min="13064" max="13064" width="11.625" style="1" customWidth="1"/>
    <col min="13065" max="13065" width="14.875" style="1" customWidth="1"/>
    <col min="13066" max="13315" width="9" style="1"/>
    <col min="13316" max="13316" width="19.875" style="1" customWidth="1"/>
    <col min="13317" max="13317" width="13.5" style="1" customWidth="1"/>
    <col min="13318" max="13319" width="9" style="1"/>
    <col min="13320" max="13320" width="11.625" style="1" customWidth="1"/>
    <col min="13321" max="13321" width="14.875" style="1" customWidth="1"/>
    <col min="13322" max="13571" width="9" style="1"/>
    <col min="13572" max="13572" width="19.875" style="1" customWidth="1"/>
    <col min="13573" max="13573" width="13.5" style="1" customWidth="1"/>
    <col min="13574" max="13575" width="9" style="1"/>
    <col min="13576" max="13576" width="11.625" style="1" customWidth="1"/>
    <col min="13577" max="13577" width="14.875" style="1" customWidth="1"/>
    <col min="13578" max="13827" width="9" style="1"/>
    <col min="13828" max="13828" width="19.875" style="1" customWidth="1"/>
    <col min="13829" max="13829" width="13.5" style="1" customWidth="1"/>
    <col min="13830" max="13831" width="9" style="1"/>
    <col min="13832" max="13832" width="11.625" style="1" customWidth="1"/>
    <col min="13833" max="13833" width="14.875" style="1" customWidth="1"/>
    <col min="13834" max="14083" width="9" style="1"/>
    <col min="14084" max="14084" width="19.875" style="1" customWidth="1"/>
    <col min="14085" max="14085" width="13.5" style="1" customWidth="1"/>
    <col min="14086" max="14087" width="9" style="1"/>
    <col min="14088" max="14088" width="11.625" style="1" customWidth="1"/>
    <col min="14089" max="14089" width="14.875" style="1" customWidth="1"/>
    <col min="14090" max="14339" width="9" style="1"/>
    <col min="14340" max="14340" width="19.875" style="1" customWidth="1"/>
    <col min="14341" max="14341" width="13.5" style="1" customWidth="1"/>
    <col min="14342" max="14343" width="9" style="1"/>
    <col min="14344" max="14344" width="11.625" style="1" customWidth="1"/>
    <col min="14345" max="14345" width="14.875" style="1" customWidth="1"/>
    <col min="14346" max="14595" width="9" style="1"/>
    <col min="14596" max="14596" width="19.875" style="1" customWidth="1"/>
    <col min="14597" max="14597" width="13.5" style="1" customWidth="1"/>
    <col min="14598" max="14599" width="9" style="1"/>
    <col min="14600" max="14600" width="11.625" style="1" customWidth="1"/>
    <col min="14601" max="14601" width="14.875" style="1" customWidth="1"/>
    <col min="14602" max="14851" width="9" style="1"/>
    <col min="14852" max="14852" width="19.875" style="1" customWidth="1"/>
    <col min="14853" max="14853" width="13.5" style="1" customWidth="1"/>
    <col min="14854" max="14855" width="9" style="1"/>
    <col min="14856" max="14856" width="11.625" style="1" customWidth="1"/>
    <col min="14857" max="14857" width="14.875" style="1" customWidth="1"/>
    <col min="14858" max="15107" width="9" style="1"/>
    <col min="15108" max="15108" width="19.875" style="1" customWidth="1"/>
    <col min="15109" max="15109" width="13.5" style="1" customWidth="1"/>
    <col min="15110" max="15111" width="9" style="1"/>
    <col min="15112" max="15112" width="11.625" style="1" customWidth="1"/>
    <col min="15113" max="15113" width="14.875" style="1" customWidth="1"/>
    <col min="15114" max="15363" width="9" style="1"/>
    <col min="15364" max="15364" width="19.875" style="1" customWidth="1"/>
    <col min="15365" max="15365" width="13.5" style="1" customWidth="1"/>
    <col min="15366" max="15367" width="9" style="1"/>
    <col min="15368" max="15368" width="11.625" style="1" customWidth="1"/>
    <col min="15369" max="15369" width="14.875" style="1" customWidth="1"/>
    <col min="15370" max="15619" width="9" style="1"/>
    <col min="15620" max="15620" width="19.875" style="1" customWidth="1"/>
    <col min="15621" max="15621" width="13.5" style="1" customWidth="1"/>
    <col min="15622" max="15623" width="9" style="1"/>
    <col min="15624" max="15624" width="11.625" style="1" customWidth="1"/>
    <col min="15625" max="15625" width="14.875" style="1" customWidth="1"/>
    <col min="15626" max="15875" width="9" style="1"/>
    <col min="15876" max="15876" width="19.875" style="1" customWidth="1"/>
    <col min="15877" max="15877" width="13.5" style="1" customWidth="1"/>
    <col min="15878" max="15879" width="9" style="1"/>
    <col min="15880" max="15880" width="11.625" style="1" customWidth="1"/>
    <col min="15881" max="15881" width="14.875" style="1" customWidth="1"/>
    <col min="15882" max="16131" width="9" style="1"/>
    <col min="16132" max="16132" width="19.875" style="1" customWidth="1"/>
    <col min="16133" max="16133" width="13.5" style="1" customWidth="1"/>
    <col min="16134" max="16135" width="9" style="1"/>
    <col min="16136" max="16136" width="11.625" style="1" customWidth="1"/>
    <col min="16137" max="16137" width="14.875" style="1" customWidth="1"/>
    <col min="16138" max="16384" width="9" style="1"/>
  </cols>
  <sheetData>
    <row r="1" spans="1:9" ht="25.5">
      <c r="A1" s="8" t="s">
        <v>39</v>
      </c>
    </row>
    <row r="3" spans="1:9">
      <c r="A3" s="2" t="s">
        <v>61</v>
      </c>
      <c r="D3" s="1" t="s">
        <v>62</v>
      </c>
    </row>
    <row r="4" spans="1:9">
      <c r="A4" s="2"/>
      <c r="D4" s="1" t="s">
        <v>57</v>
      </c>
    </row>
    <row r="5" spans="1:9">
      <c r="A5" s="2"/>
      <c r="D5" s="1" t="s">
        <v>58</v>
      </c>
    </row>
    <row r="6" spans="1:9">
      <c r="A6" s="2"/>
    </row>
    <row r="7" spans="1:9">
      <c r="B7" s="1" t="s">
        <v>1</v>
      </c>
      <c r="C7" s="1">
        <v>123.764</v>
      </c>
    </row>
    <row r="8" spans="1:9">
      <c r="C8" s="1">
        <f>ROUNDDOWN(C7,2)</f>
        <v>123.76</v>
      </c>
      <c r="D8" s="1" t="s">
        <v>40</v>
      </c>
      <c r="E8" s="3" t="s">
        <v>3</v>
      </c>
      <c r="F8" s="1" t="s">
        <v>4</v>
      </c>
    </row>
    <row r="9" spans="1:9">
      <c r="C9" s="1">
        <f>ROUNDDOWN(C7,0)</f>
        <v>123</v>
      </c>
      <c r="D9" s="1" t="s">
        <v>41</v>
      </c>
      <c r="E9" s="3" t="s">
        <v>6</v>
      </c>
      <c r="F9" s="1" t="s">
        <v>42</v>
      </c>
    </row>
    <row r="10" spans="1:9">
      <c r="C10" s="1">
        <f>ROUNDDOWN(C7,-1)</f>
        <v>120</v>
      </c>
      <c r="D10" s="1" t="s">
        <v>43</v>
      </c>
      <c r="E10" s="3" t="s">
        <v>9</v>
      </c>
      <c r="F10" s="1" t="s">
        <v>44</v>
      </c>
    </row>
    <row r="14" spans="1:9">
      <c r="A14" s="1" t="s">
        <v>11</v>
      </c>
      <c r="B14" s="1" t="s">
        <v>34</v>
      </c>
      <c r="G14" s="1" t="s">
        <v>13</v>
      </c>
    </row>
    <row r="16" spans="1:9">
      <c r="B16" s="4" t="s">
        <v>14</v>
      </c>
      <c r="C16" s="4" t="s">
        <v>15</v>
      </c>
      <c r="D16" s="4" t="s">
        <v>45</v>
      </c>
      <c r="G16" s="4" t="s">
        <v>14</v>
      </c>
      <c r="H16" s="4" t="s">
        <v>15</v>
      </c>
      <c r="I16" s="4" t="s">
        <v>45</v>
      </c>
    </row>
    <row r="17" spans="1:9">
      <c r="B17" s="5">
        <v>0.76385000000000003</v>
      </c>
      <c r="C17" s="5" t="s">
        <v>17</v>
      </c>
      <c r="D17" s="5"/>
      <c r="G17" s="5">
        <v>0.76385000000000003</v>
      </c>
      <c r="H17" s="5" t="s">
        <v>17</v>
      </c>
      <c r="I17" s="5">
        <f>ROUNDDOWN(G17,3)</f>
        <v>0.76300000000000001</v>
      </c>
    </row>
    <row r="18" spans="1:9">
      <c r="B18" s="5">
        <v>0.76385000000000003</v>
      </c>
      <c r="C18" s="5" t="s">
        <v>18</v>
      </c>
      <c r="D18" s="5"/>
      <c r="G18" s="5">
        <v>0.76385000000000003</v>
      </c>
      <c r="H18" s="5" t="s">
        <v>18</v>
      </c>
      <c r="I18" s="5">
        <f>ROUNDDOWN(G18,2)</f>
        <v>0.76</v>
      </c>
    </row>
    <row r="19" spans="1:9">
      <c r="B19" s="5">
        <v>15.87</v>
      </c>
      <c r="C19" s="5" t="s">
        <v>19</v>
      </c>
      <c r="D19" s="5"/>
      <c r="G19" s="5">
        <v>15.87</v>
      </c>
      <c r="H19" s="5" t="s">
        <v>19</v>
      </c>
      <c r="I19" s="5">
        <f>ROUNDDOWN(G19,0)</f>
        <v>15</v>
      </c>
    </row>
    <row r="20" spans="1:9">
      <c r="B20" s="5">
        <v>20.46</v>
      </c>
      <c r="C20" s="5" t="s">
        <v>19</v>
      </c>
      <c r="D20" s="5"/>
      <c r="G20" s="5">
        <v>20.46</v>
      </c>
      <c r="H20" s="5" t="s">
        <v>19</v>
      </c>
      <c r="I20" s="5">
        <f>ROUNDDOWN(G20,0)</f>
        <v>20</v>
      </c>
    </row>
    <row r="21" spans="1:9">
      <c r="B21" s="5">
        <v>1849</v>
      </c>
      <c r="C21" s="5" t="s">
        <v>20</v>
      </c>
      <c r="D21" s="5"/>
      <c r="G21" s="5">
        <v>1849</v>
      </c>
      <c r="H21" s="5" t="s">
        <v>20</v>
      </c>
      <c r="I21" s="5">
        <f>ROUNDDOWN(G21,-1)</f>
        <v>1840</v>
      </c>
    </row>
    <row r="22" spans="1:9">
      <c r="B22" s="5">
        <v>403560</v>
      </c>
      <c r="C22" s="5" t="s">
        <v>21</v>
      </c>
      <c r="D22" s="5"/>
      <c r="G22" s="5">
        <v>403560</v>
      </c>
      <c r="H22" s="5" t="s">
        <v>21</v>
      </c>
      <c r="I22" s="5">
        <f>ROUNDDOWN(G22,-3)</f>
        <v>403000</v>
      </c>
    </row>
    <row r="25" spans="1:9">
      <c r="A25" s="1" t="s">
        <v>22</v>
      </c>
      <c r="B25" s="1" t="s">
        <v>54</v>
      </c>
    </row>
    <row r="26" spans="1:9">
      <c r="C26" s="1" t="s">
        <v>46</v>
      </c>
    </row>
    <row r="27" spans="1:9">
      <c r="C27" s="1" t="s">
        <v>47</v>
      </c>
      <c r="G27" s="1" t="s">
        <v>13</v>
      </c>
    </row>
    <row r="29" spans="1:9">
      <c r="B29" s="4" t="s">
        <v>25</v>
      </c>
      <c r="C29" s="4" t="s">
        <v>26</v>
      </c>
      <c r="D29" s="4" t="s">
        <v>27</v>
      </c>
      <c r="G29" s="4" t="s">
        <v>25</v>
      </c>
      <c r="H29" s="4" t="s">
        <v>26</v>
      </c>
      <c r="I29" s="4" t="s">
        <v>27</v>
      </c>
    </row>
    <row r="30" spans="1:9">
      <c r="B30" s="6">
        <v>1289</v>
      </c>
      <c r="C30" s="7"/>
      <c r="D30" s="6"/>
      <c r="G30" s="6">
        <v>1289</v>
      </c>
      <c r="H30" s="7">
        <f>ROUNDDOWN(G30*1.35,0)</f>
        <v>1740</v>
      </c>
      <c r="I30" s="6">
        <f>ROUNDDOWN(H30*1.08,-1)</f>
        <v>1870</v>
      </c>
    </row>
    <row r="31" spans="1:9">
      <c r="B31" s="6">
        <v>40565</v>
      </c>
      <c r="C31" s="7"/>
      <c r="D31" s="6"/>
      <c r="G31" s="6">
        <v>40565</v>
      </c>
      <c r="H31" s="7">
        <f>ROUNDDOWN(G31*1.35,0)</f>
        <v>54762</v>
      </c>
      <c r="I31" s="6">
        <f t="shared" ref="I31:I32" si="0">ROUNDDOWN(H31*1.08,-1)</f>
        <v>59140</v>
      </c>
    </row>
    <row r="32" spans="1:9">
      <c r="B32" s="6">
        <v>8343</v>
      </c>
      <c r="C32" s="7"/>
      <c r="D32" s="6"/>
      <c r="G32" s="6">
        <v>8343</v>
      </c>
      <c r="H32" s="7">
        <f>ROUNDDOWN(G32*1.35,0)</f>
        <v>11263</v>
      </c>
      <c r="I32" s="6">
        <f t="shared" si="0"/>
        <v>12160</v>
      </c>
    </row>
  </sheetData>
  <phoneticPr fontId="2"/>
  <printOptions headings="1"/>
  <pageMargins left="0.59055118110236215" right="0.59055118110236215" top="0.59055118110236215" bottom="0.59055118110236215" header="0.51181102362204722" footer="0.51181102362204722"/>
  <pageSetup paperSize="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ROUND</vt:lpstr>
      <vt:lpstr>ROUNDUP</vt:lpstr>
      <vt:lpstr>ROUNDDOWN</vt:lpstr>
      <vt:lpstr>ROUND!Print_Area</vt:lpstr>
      <vt:lpstr>ROUNDDOWN!Print_Area</vt:lpstr>
      <vt:lpstr>ROUNDUP!Print_Area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2014-10-28T00:46:57Z</cp:lastPrinted>
  <dcterms:created xsi:type="dcterms:W3CDTF">2014-10-26T07:04:46Z</dcterms:created>
  <dcterms:modified xsi:type="dcterms:W3CDTF">2014-10-28T00:47:27Z</dcterms:modified>
</cp:coreProperties>
</file>