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210" windowWidth="14340" windowHeight="8115"/>
  </bookViews>
  <sheets>
    <sheet name="PI" sheetId="2" r:id="rId1"/>
    <sheet name="RADIANS・DEGREES" sheetId="4" r:id="rId2"/>
  </sheets>
  <calcPr calcId="145621"/>
</workbook>
</file>

<file path=xl/calcChain.xml><?xml version="1.0" encoding="utf-8"?>
<calcChain xmlns="http://schemas.openxmlformats.org/spreadsheetml/2006/main">
  <c r="H42" i="4" l="1"/>
  <c r="H44" i="4"/>
  <c r="G43" i="4"/>
  <c r="H43" i="4" s="1"/>
  <c r="G42" i="4"/>
  <c r="G41" i="4"/>
  <c r="H41" i="4" s="1"/>
  <c r="G40" i="4"/>
  <c r="H40" i="4" s="1"/>
  <c r="G39" i="4"/>
  <c r="H39" i="4" s="1"/>
  <c r="G38" i="4"/>
  <c r="H38" i="4" s="1"/>
  <c r="G37" i="4"/>
  <c r="H37" i="4" s="1"/>
  <c r="B43" i="4"/>
  <c r="B42" i="4"/>
  <c r="B38" i="4"/>
  <c r="B41" i="4"/>
  <c r="B40" i="4"/>
  <c r="B39" i="4"/>
  <c r="B37" i="4"/>
  <c r="H22" i="4"/>
  <c r="H23" i="4"/>
  <c r="H24" i="4"/>
  <c r="H25" i="4"/>
  <c r="H26" i="4"/>
  <c r="H27" i="4"/>
  <c r="H28" i="4"/>
  <c r="H29" i="4"/>
  <c r="H21" i="4"/>
  <c r="D13" i="4"/>
  <c r="E13" i="4"/>
  <c r="F13" i="4"/>
  <c r="G13" i="4"/>
  <c r="H13" i="4"/>
  <c r="I13" i="4"/>
  <c r="J13" i="4"/>
  <c r="K13" i="4"/>
  <c r="C13" i="4"/>
  <c r="D9" i="4"/>
  <c r="E9" i="4"/>
  <c r="F9" i="4"/>
  <c r="G9" i="4"/>
  <c r="H9" i="4"/>
  <c r="I9" i="4"/>
  <c r="J9" i="4"/>
  <c r="K9" i="4"/>
  <c r="C9" i="4"/>
  <c r="J28" i="2"/>
  <c r="I28" i="2"/>
  <c r="I18" i="2"/>
  <c r="H18" i="2"/>
  <c r="D9" i="2"/>
  <c r="E9" i="2"/>
  <c r="F9" i="2"/>
  <c r="G9" i="2"/>
  <c r="H9" i="2"/>
  <c r="I9" i="2"/>
  <c r="D10" i="2"/>
  <c r="E10" i="2"/>
  <c r="F10" i="2"/>
  <c r="G10" i="2"/>
  <c r="H10" i="2"/>
  <c r="I10" i="2"/>
  <c r="C10" i="2"/>
  <c r="C9" i="2"/>
</calcChain>
</file>

<file path=xl/sharedStrings.xml><?xml version="1.0" encoding="utf-8"?>
<sst xmlns="http://schemas.openxmlformats.org/spreadsheetml/2006/main" count="63" uniqueCount="37">
  <si>
    <t>＜練習1＞</t>
    <rPh sb="1" eb="3">
      <t>レンシュウ</t>
    </rPh>
    <phoneticPr fontId="2"/>
  </si>
  <si>
    <t>＜練習2＞</t>
    <rPh sb="1" eb="3">
      <t>レンシュウ</t>
    </rPh>
    <phoneticPr fontId="2"/>
  </si>
  <si>
    <t>＜結果＞</t>
    <rPh sb="1" eb="3">
      <t>ケッカ</t>
    </rPh>
    <phoneticPr fontId="2"/>
  </si>
  <si>
    <t>&lt;例&gt;</t>
    <rPh sb="1" eb="2">
      <t>レイ</t>
    </rPh>
    <phoneticPr fontId="2"/>
  </si>
  <si>
    <t>円周率を求める　（引数はなし)</t>
    <rPh sb="0" eb="3">
      <t>エンシュウリツ</t>
    </rPh>
    <rPh sb="4" eb="5">
      <t>モト</t>
    </rPh>
    <rPh sb="9" eb="11">
      <t>ヒキスウ</t>
    </rPh>
    <phoneticPr fontId="2"/>
  </si>
  <si>
    <t>精度は15桁　3.14159265358979</t>
    <rPh sb="0" eb="2">
      <t>セイド</t>
    </rPh>
    <rPh sb="5" eb="6">
      <t>ケタ</t>
    </rPh>
    <phoneticPr fontId="2"/>
  </si>
  <si>
    <t>半径</t>
    <rPh sb="0" eb="2">
      <t>ハンケイ</t>
    </rPh>
    <phoneticPr fontId="2"/>
  </si>
  <si>
    <t>円周</t>
    <rPh sb="0" eb="2">
      <t>エンシュウ</t>
    </rPh>
    <phoneticPr fontId="2"/>
  </si>
  <si>
    <t>面積</t>
    <rPh sb="0" eb="2">
      <t>メンセキ</t>
    </rPh>
    <phoneticPr fontId="2"/>
  </si>
  <si>
    <t>PI(）</t>
    <phoneticPr fontId="2"/>
  </si>
  <si>
    <t>◎円周率を求める　PI</t>
    <rPh sb="1" eb="4">
      <t>エンシュウリツ</t>
    </rPh>
    <rPh sb="5" eb="6">
      <t>モト</t>
    </rPh>
    <phoneticPr fontId="2"/>
  </si>
  <si>
    <t>次の円の円周と面積を求めなさい。（小数第3位を四捨五入）</t>
    <rPh sb="0" eb="1">
      <t>ツギ</t>
    </rPh>
    <rPh sb="2" eb="3">
      <t>エン</t>
    </rPh>
    <rPh sb="4" eb="6">
      <t>エンシュウ</t>
    </rPh>
    <rPh sb="7" eb="9">
      <t>メンセキ</t>
    </rPh>
    <rPh sb="10" eb="11">
      <t>モト</t>
    </rPh>
    <rPh sb="17" eb="19">
      <t>ショウスウ</t>
    </rPh>
    <rPh sb="19" eb="20">
      <t>ダイ</t>
    </rPh>
    <rPh sb="21" eb="22">
      <t>イ</t>
    </rPh>
    <rPh sb="23" eb="27">
      <t>シシャゴニュウ</t>
    </rPh>
    <phoneticPr fontId="2"/>
  </si>
  <si>
    <t>半径を入力すると自動で円の周と面積を求めるようにしなさい。</t>
    <rPh sb="0" eb="2">
      <t>ハンケイ</t>
    </rPh>
    <rPh sb="3" eb="5">
      <t>ニュウリョク</t>
    </rPh>
    <rPh sb="8" eb="10">
      <t>ジドウ</t>
    </rPh>
    <rPh sb="11" eb="12">
      <t>エン</t>
    </rPh>
    <rPh sb="13" eb="14">
      <t>シュウ</t>
    </rPh>
    <rPh sb="15" eb="17">
      <t>メンセキ</t>
    </rPh>
    <rPh sb="18" eb="19">
      <t>モト</t>
    </rPh>
    <phoneticPr fontId="2"/>
  </si>
  <si>
    <t>ただし，円周率は四捨五入で小数第2位までで使用すること。</t>
  </si>
  <si>
    <t>半径と中心角を入力すると自動で扇形の弧の長さと面積を求めるようにしなさい。</t>
    <rPh sb="0" eb="2">
      <t>ハンケイ</t>
    </rPh>
    <rPh sb="3" eb="6">
      <t>チュウシンカク</t>
    </rPh>
    <rPh sb="7" eb="9">
      <t>ニュウリョク</t>
    </rPh>
    <rPh sb="12" eb="14">
      <t>ジドウ</t>
    </rPh>
    <rPh sb="15" eb="17">
      <t>オウギガタ</t>
    </rPh>
    <rPh sb="18" eb="19">
      <t>コ</t>
    </rPh>
    <rPh sb="20" eb="21">
      <t>ナガ</t>
    </rPh>
    <rPh sb="23" eb="25">
      <t>メンセキ</t>
    </rPh>
    <rPh sb="26" eb="27">
      <t>モト</t>
    </rPh>
    <phoneticPr fontId="2"/>
  </si>
  <si>
    <t>扇形の弧の長さ＝2×半径×円周率×中心角/360</t>
    <rPh sb="0" eb="2">
      <t>オウギガタ</t>
    </rPh>
    <rPh sb="3" eb="4">
      <t>コ</t>
    </rPh>
    <rPh sb="5" eb="6">
      <t>ナガ</t>
    </rPh>
    <rPh sb="10" eb="12">
      <t>ハンケイ</t>
    </rPh>
    <rPh sb="13" eb="16">
      <t>エンシュウリツ</t>
    </rPh>
    <rPh sb="17" eb="20">
      <t>チュウシンカク</t>
    </rPh>
    <phoneticPr fontId="2"/>
  </si>
  <si>
    <r>
      <t>扇形の面積＝半径</t>
    </r>
    <r>
      <rPr>
        <vertAlign val="superscript"/>
        <sz val="11"/>
        <rFont val="ＭＳ Ｐゴシック"/>
        <family val="3"/>
        <charset val="128"/>
      </rPr>
      <t>2</t>
    </r>
    <r>
      <rPr>
        <sz val="11"/>
        <rFont val="ＭＳ Ｐゴシック"/>
        <family val="3"/>
        <charset val="128"/>
      </rPr>
      <t>×円周率×中心角/360</t>
    </r>
    <rPh sb="0" eb="2">
      <t>オウギガタ</t>
    </rPh>
    <rPh sb="3" eb="5">
      <t>メンセキ</t>
    </rPh>
    <rPh sb="6" eb="8">
      <t>ハンケイ</t>
    </rPh>
    <rPh sb="10" eb="13">
      <t>エンシュウリツ</t>
    </rPh>
    <rPh sb="14" eb="17">
      <t>チュウシンカク</t>
    </rPh>
    <phoneticPr fontId="2"/>
  </si>
  <si>
    <t>中心角</t>
    <rPh sb="0" eb="3">
      <t>チュウシンカク</t>
    </rPh>
    <phoneticPr fontId="2"/>
  </si>
  <si>
    <t>弧</t>
    <rPh sb="0" eb="1">
      <t>コ</t>
    </rPh>
    <phoneticPr fontId="2"/>
  </si>
  <si>
    <t>（中心角は0～360）</t>
    <rPh sb="1" eb="4">
      <t>チュウシンカク</t>
    </rPh>
    <phoneticPr fontId="2"/>
  </si>
  <si>
    <t>ただし，円周率は四捨五入で小数第2位までで使用すること。（結果も小数第2位まで表示)</t>
    <rPh sb="29" eb="31">
      <t>ケッカ</t>
    </rPh>
    <rPh sb="32" eb="34">
      <t>ショウスウ</t>
    </rPh>
    <rPh sb="34" eb="35">
      <t>ダイ</t>
    </rPh>
    <rPh sb="36" eb="37">
      <t>イ</t>
    </rPh>
    <rPh sb="39" eb="41">
      <t>ヒョウジ</t>
    </rPh>
    <phoneticPr fontId="2"/>
  </si>
  <si>
    <t>◎度をラジアンにする　RADIANS　／　ラジアンを度にする　DEGREES</t>
    <rPh sb="1" eb="2">
      <t>ド</t>
    </rPh>
    <rPh sb="26" eb="27">
      <t>ド</t>
    </rPh>
    <phoneticPr fontId="2"/>
  </si>
  <si>
    <t>RADIANS（角度）</t>
    <rPh sb="8" eb="10">
      <t>カクド</t>
    </rPh>
    <phoneticPr fontId="2"/>
  </si>
  <si>
    <t>DEGREES（ラジアン）</t>
    <phoneticPr fontId="2"/>
  </si>
  <si>
    <t>角度の単位を“度”から“ラジアン”に変換する。</t>
    <rPh sb="0" eb="2">
      <t>カクド</t>
    </rPh>
    <rPh sb="3" eb="5">
      <t>タンイ</t>
    </rPh>
    <rPh sb="7" eb="8">
      <t>ド</t>
    </rPh>
    <rPh sb="18" eb="20">
      <t>ヘンカン</t>
    </rPh>
    <phoneticPr fontId="2"/>
  </si>
  <si>
    <t>角度の単位を“ラジアン”から“度”に変換する。</t>
    <rPh sb="0" eb="2">
      <t>カクド</t>
    </rPh>
    <rPh sb="3" eb="5">
      <t>タンイ</t>
    </rPh>
    <rPh sb="15" eb="16">
      <t>ド</t>
    </rPh>
    <rPh sb="18" eb="20">
      <t>ヘンカン</t>
    </rPh>
    <phoneticPr fontId="2"/>
  </si>
  <si>
    <t>度→ラジアン</t>
    <rPh sb="0" eb="1">
      <t>ド</t>
    </rPh>
    <phoneticPr fontId="2"/>
  </si>
  <si>
    <t>度</t>
    <rPh sb="0" eb="1">
      <t>ド</t>
    </rPh>
    <phoneticPr fontId="2"/>
  </si>
  <si>
    <t>ラジアン</t>
    <phoneticPr fontId="2"/>
  </si>
  <si>
    <t>ラジアン→度</t>
    <rPh sb="5" eb="6">
      <t>ド</t>
    </rPh>
    <phoneticPr fontId="2"/>
  </si>
  <si>
    <t>次の角度をラジアンの単位（・･π）で表すような一覧表を作成しなさい。</t>
    <rPh sb="0" eb="1">
      <t>ツギ</t>
    </rPh>
    <rPh sb="2" eb="4">
      <t>カクド</t>
    </rPh>
    <rPh sb="10" eb="12">
      <t>タンイ</t>
    </rPh>
    <rPh sb="18" eb="19">
      <t>アラワ</t>
    </rPh>
    <rPh sb="23" eb="25">
      <t>イチラン</t>
    </rPh>
    <rPh sb="25" eb="26">
      <t>ヒョウ</t>
    </rPh>
    <rPh sb="27" eb="29">
      <t>サクセイ</t>
    </rPh>
    <phoneticPr fontId="2"/>
  </si>
  <si>
    <t>ただし，結果は分数表示とする。</t>
    <rPh sb="4" eb="6">
      <t>ケッカ</t>
    </rPh>
    <rPh sb="7" eb="9">
      <t>ブンスウ</t>
    </rPh>
    <rPh sb="9" eb="11">
      <t>ヒョウジ</t>
    </rPh>
    <phoneticPr fontId="2"/>
  </si>
  <si>
    <t>角度</t>
    <rPh sb="0" eb="2">
      <t>カクド</t>
    </rPh>
    <phoneticPr fontId="2"/>
  </si>
  <si>
    <t>ラジアン（π）</t>
    <phoneticPr fontId="2"/>
  </si>
  <si>
    <t>＊セルの表示形式を「分数：1桁増加（1/4）」に設定</t>
    <rPh sb="4" eb="6">
      <t>ヒョウジ</t>
    </rPh>
    <rPh sb="6" eb="8">
      <t>ケイシキ</t>
    </rPh>
    <rPh sb="10" eb="12">
      <t>ブンスウ</t>
    </rPh>
    <rPh sb="14" eb="15">
      <t>ケタ</t>
    </rPh>
    <rPh sb="15" eb="17">
      <t>ゾウカ</t>
    </rPh>
    <rPh sb="24" eb="26">
      <t>セッテイ</t>
    </rPh>
    <phoneticPr fontId="2"/>
  </si>
  <si>
    <t>次のラジアンを度の単位で表す一覧表を作成しなさい。</t>
    <rPh sb="0" eb="1">
      <t>ツギ</t>
    </rPh>
    <rPh sb="7" eb="8">
      <t>ド</t>
    </rPh>
    <rPh sb="9" eb="11">
      <t>タンイ</t>
    </rPh>
    <rPh sb="12" eb="13">
      <t>アラワ</t>
    </rPh>
    <rPh sb="14" eb="16">
      <t>イチラン</t>
    </rPh>
    <rPh sb="16" eb="17">
      <t>ヒョウ</t>
    </rPh>
    <rPh sb="18" eb="20">
      <t>サクセイ</t>
    </rPh>
    <phoneticPr fontId="2"/>
  </si>
  <si>
    <t>*ラジアンは表示形式で分数形式で“π”の単位をつけてあります。</t>
    <rPh sb="6" eb="8">
      <t>ヒョウジ</t>
    </rPh>
    <rPh sb="8" eb="10">
      <t>ケイシキ</t>
    </rPh>
    <rPh sb="11" eb="13">
      <t>ブンスウ</t>
    </rPh>
    <rPh sb="13" eb="15">
      <t>ケイシキ</t>
    </rPh>
    <rPh sb="20" eb="22">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</si>
</sst>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82" formatCode="0.00_ "/>
    <numFmt numFmtId="184" formatCode="0.000_ "/>
    <numFmt numFmtId="187" formatCode="#\ ?/?&quot;π&quot;"/>
  </numFmts>
  <fonts count="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vertAlign val="subscript"/>
      <sz val="11"/>
      <name val="ＭＳ Ｐゴシック"/>
      <family val="3"/>
      <charset val="128"/>
    </font>
    <font>
      <vertAlign val="superscript"/>
      <sz val="11"/>
      <name val="ＭＳ Ｐゴシック"/>
      <family val="3"/>
      <charset val="128"/>
    </font>
    <font>
      <sz val="9"/>
      <name val="ＭＳ Ｐゴシック"/>
      <family val="3"/>
      <charset val="128"/>
    </font>
    <font>
      <b/>
      <sz val="22"/>
      <color indexed="12"/>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
    <xf numFmtId="0" fontId="0" fillId="0" borderId="0" xfId="0">
      <alignment vertical="center"/>
    </xf>
    <xf numFmtId="0" fontId="0" fillId="0" borderId="1" xfId="0" applyBorder="1">
      <alignment vertical="center"/>
    </xf>
    <xf numFmtId="0" fontId="1" fillId="0" borderId="0" xfId="0" applyFont="1">
      <alignment vertical="center"/>
    </xf>
    <xf numFmtId="0" fontId="0" fillId="0" borderId="0" xfId="0" applyBorder="1">
      <alignment vertical="center"/>
    </xf>
    <xf numFmtId="184" fontId="0" fillId="0" borderId="0" xfId="0" applyNumberFormat="1" applyBorder="1">
      <alignment vertical="center"/>
    </xf>
    <xf numFmtId="0" fontId="0" fillId="0" borderId="0" xfId="0" applyNumberFormat="1" applyBorder="1">
      <alignment vertical="center"/>
    </xf>
    <xf numFmtId="0" fontId="0" fillId="0" borderId="1" xfId="0" applyBorder="1" applyAlignment="1">
      <alignment horizontal="center" vertical="center"/>
    </xf>
    <xf numFmtId="0" fontId="0" fillId="2" borderId="1" xfId="0" applyFill="1" applyBorder="1">
      <alignment vertical="center"/>
    </xf>
    <xf numFmtId="0" fontId="0" fillId="0" borderId="0" xfId="0" applyBorder="1" applyAlignment="1">
      <alignment horizontal="right"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0" fillId="3" borderId="1" xfId="0" applyFill="1" applyBorder="1">
      <alignment vertical="center"/>
    </xf>
    <xf numFmtId="182" fontId="0" fillId="2" borderId="1" xfId="0" applyNumberFormat="1" applyFill="1" applyBorder="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0" fillId="0" borderId="1" xfId="0" applyFill="1" applyBorder="1" applyAlignment="1">
      <alignment horizontal="center" vertical="center"/>
    </xf>
    <xf numFmtId="0" fontId="6" fillId="0" borderId="1" xfId="0" applyFont="1" applyBorder="1" applyAlignment="1">
      <alignment vertical="center"/>
    </xf>
    <xf numFmtId="12" fontId="0" fillId="0" borderId="1" xfId="0" applyNumberFormat="1" applyBorder="1" applyAlignment="1">
      <alignment vertical="center"/>
    </xf>
    <xf numFmtId="187" fontId="0" fillId="0" borderId="1" xfId="0" applyNumberFormat="1" applyBorder="1">
      <alignment vertical="center"/>
    </xf>
    <xf numFmtId="0" fontId="7" fillId="0" borderId="0" xfId="1" applyFont="1">
      <alignment vertical="center"/>
    </xf>
    <xf numFmtId="182" fontId="0" fillId="4" borderId="1" xfId="0" applyNumberFormat="1" applyFill="1" applyBorder="1">
      <alignment vertical="center"/>
    </xf>
  </cellXfs>
  <cellStyles count="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topLeftCell="A7" workbookViewId="0">
      <selection activeCell="K10" sqref="K10"/>
    </sheetView>
  </sheetViews>
  <sheetFormatPr defaultRowHeight="13.5"/>
  <cols>
    <col min="1" max="1" width="12.875" customWidth="1"/>
    <col min="3" max="3" width="9.5" bestFit="1" customWidth="1"/>
  </cols>
  <sheetData>
    <row r="1" spans="1:9" ht="25.5">
      <c r="A1" s="19" t="s">
        <v>10</v>
      </c>
    </row>
    <row r="3" spans="1:9">
      <c r="A3" t="s">
        <v>9</v>
      </c>
      <c r="B3" t="s">
        <v>4</v>
      </c>
    </row>
    <row r="4" spans="1:9">
      <c r="B4" t="s">
        <v>5</v>
      </c>
    </row>
    <row r="6" spans="1:9">
      <c r="A6" s="2"/>
    </row>
    <row r="7" spans="1:9">
      <c r="B7" t="s">
        <v>3</v>
      </c>
      <c r="C7" t="s">
        <v>11</v>
      </c>
    </row>
    <row r="8" spans="1:9">
      <c r="B8" s="1" t="s">
        <v>6</v>
      </c>
      <c r="C8" s="1">
        <v>2</v>
      </c>
      <c r="D8" s="1">
        <v>3</v>
      </c>
      <c r="E8" s="1">
        <v>4</v>
      </c>
      <c r="F8" s="1">
        <v>5</v>
      </c>
      <c r="G8" s="1">
        <v>6</v>
      </c>
      <c r="H8" s="1">
        <v>7</v>
      </c>
      <c r="I8" s="1">
        <v>8</v>
      </c>
    </row>
    <row r="9" spans="1:9">
      <c r="B9" s="1" t="s">
        <v>7</v>
      </c>
      <c r="C9" s="20">
        <f>ROUND(2*PI()*C8,2)</f>
        <v>12.57</v>
      </c>
      <c r="D9" s="20">
        <f t="shared" ref="D9:I9" si="0">ROUND(2*PI()*D8,2)</f>
        <v>18.850000000000001</v>
      </c>
      <c r="E9" s="20">
        <f t="shared" si="0"/>
        <v>25.13</v>
      </c>
      <c r="F9" s="20">
        <f t="shared" si="0"/>
        <v>31.42</v>
      </c>
      <c r="G9" s="20">
        <f t="shared" si="0"/>
        <v>37.700000000000003</v>
      </c>
      <c r="H9" s="20">
        <f t="shared" si="0"/>
        <v>43.98</v>
      </c>
      <c r="I9" s="20">
        <f t="shared" si="0"/>
        <v>50.27</v>
      </c>
    </row>
    <row r="10" spans="1:9">
      <c r="B10" s="1" t="s">
        <v>8</v>
      </c>
      <c r="C10" s="20">
        <f>ROUND(C8*C8*PI(),2)</f>
        <v>12.57</v>
      </c>
      <c r="D10" s="20">
        <f t="shared" ref="D10:I10" si="1">ROUND(D8*D8*PI(),2)</f>
        <v>28.27</v>
      </c>
      <c r="E10" s="20">
        <f t="shared" si="1"/>
        <v>50.27</v>
      </c>
      <c r="F10" s="20">
        <f t="shared" si="1"/>
        <v>78.540000000000006</v>
      </c>
      <c r="G10" s="20">
        <f t="shared" si="1"/>
        <v>113.1</v>
      </c>
      <c r="H10" s="20">
        <f t="shared" si="1"/>
        <v>153.94</v>
      </c>
      <c r="I10" s="20">
        <f t="shared" si="1"/>
        <v>201.06</v>
      </c>
    </row>
    <row r="12" spans="1:9">
      <c r="B12" s="3"/>
      <c r="C12" s="4"/>
      <c r="E12" s="3"/>
      <c r="F12" s="5"/>
      <c r="G12" s="3"/>
    </row>
    <row r="14" spans="1:9">
      <c r="A14" t="s">
        <v>0</v>
      </c>
      <c r="B14" t="s">
        <v>12</v>
      </c>
    </row>
    <row r="15" spans="1:9">
      <c r="B15" t="s">
        <v>13</v>
      </c>
    </row>
    <row r="16" spans="1:9">
      <c r="G16" t="s">
        <v>2</v>
      </c>
    </row>
    <row r="17" spans="1:10">
      <c r="B17" s="6" t="s">
        <v>6</v>
      </c>
      <c r="C17" s="6" t="s">
        <v>7</v>
      </c>
      <c r="D17" s="6" t="s">
        <v>8</v>
      </c>
      <c r="G17" s="6" t="s">
        <v>6</v>
      </c>
      <c r="H17" s="6" t="s">
        <v>7</v>
      </c>
      <c r="I17" s="6" t="s">
        <v>8</v>
      </c>
    </row>
    <row r="18" spans="1:10">
      <c r="B18" s="11">
        <v>8</v>
      </c>
      <c r="C18" s="11"/>
      <c r="D18" s="11"/>
      <c r="G18" s="11">
        <v>8</v>
      </c>
      <c r="H18" s="11">
        <f>2*G18*ROUND(PI(),2)</f>
        <v>50.24</v>
      </c>
      <c r="I18" s="11">
        <f>G18*G18*ROUND(PI(),2)</f>
        <v>200.96</v>
      </c>
    </row>
    <row r="21" spans="1:10">
      <c r="A21" t="s">
        <v>1</v>
      </c>
      <c r="B21" t="s">
        <v>14</v>
      </c>
    </row>
    <row r="22" spans="1:10">
      <c r="B22" t="s">
        <v>20</v>
      </c>
    </row>
    <row r="24" spans="1:10" ht="15.75">
      <c r="B24" t="s">
        <v>15</v>
      </c>
      <c r="G24" t="s">
        <v>16</v>
      </c>
    </row>
    <row r="26" spans="1:10">
      <c r="G26" t="s">
        <v>2</v>
      </c>
    </row>
    <row r="27" spans="1:10">
      <c r="B27" s="6" t="s">
        <v>6</v>
      </c>
      <c r="C27" s="6" t="s">
        <v>17</v>
      </c>
      <c r="D27" s="6" t="s">
        <v>18</v>
      </c>
      <c r="E27" s="9" t="s">
        <v>8</v>
      </c>
      <c r="G27" s="6" t="s">
        <v>6</v>
      </c>
      <c r="H27" s="6" t="s">
        <v>17</v>
      </c>
      <c r="I27" s="6" t="s">
        <v>18</v>
      </c>
      <c r="J27" s="9" t="s">
        <v>8</v>
      </c>
    </row>
    <row r="28" spans="1:10">
      <c r="B28" s="7">
        <v>10</v>
      </c>
      <c r="C28" s="7">
        <v>75</v>
      </c>
      <c r="D28" s="7"/>
      <c r="E28" s="7"/>
      <c r="G28" s="7">
        <v>10</v>
      </c>
      <c r="H28" s="7">
        <v>75</v>
      </c>
      <c r="I28" s="12">
        <f>2*G28*ROUND(PI(),2)*H28/360</f>
        <v>13.083333333333334</v>
      </c>
      <c r="J28" s="12">
        <f>G28*G28*ROUND(PI(),2)*H28/360</f>
        <v>65.416666666666671</v>
      </c>
    </row>
    <row r="29" spans="1:10">
      <c r="C29" t="s">
        <v>19</v>
      </c>
    </row>
    <row r="32" spans="1:10">
      <c r="E32" s="3"/>
      <c r="F32" s="8"/>
      <c r="G32" s="3"/>
    </row>
    <row r="33" spans="5:7">
      <c r="E33" s="3"/>
      <c r="F33" s="8"/>
      <c r="G33" s="3"/>
    </row>
  </sheetData>
  <phoneticPr fontId="2"/>
  <pageMargins left="0.75" right="0.75" top="1" bottom="1" header="0.51200000000000001" footer="0.51200000000000001"/>
  <pageSetup paperSize="9" orientation="landscape"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I24" sqref="I24"/>
    </sheetView>
  </sheetViews>
  <sheetFormatPr defaultRowHeight="13.5"/>
  <cols>
    <col min="1" max="1" width="12.875" customWidth="1"/>
    <col min="3" max="3" width="9.5" bestFit="1" customWidth="1"/>
  </cols>
  <sheetData>
    <row r="1" spans="1:11" ht="25.5">
      <c r="A1" s="19" t="s">
        <v>21</v>
      </c>
    </row>
    <row r="3" spans="1:11">
      <c r="A3" t="s">
        <v>22</v>
      </c>
      <c r="C3" t="s">
        <v>24</v>
      </c>
    </row>
    <row r="4" spans="1:11">
      <c r="A4" t="s">
        <v>23</v>
      </c>
      <c r="C4" t="s">
        <v>25</v>
      </c>
    </row>
    <row r="6" spans="1:11">
      <c r="A6" s="2"/>
    </row>
    <row r="7" spans="1:11" ht="13.5" customHeight="1">
      <c r="B7" t="s">
        <v>3</v>
      </c>
      <c r="C7" t="s">
        <v>26</v>
      </c>
    </row>
    <row r="8" spans="1:11" ht="13.5" customHeight="1">
      <c r="B8" s="6" t="s">
        <v>27</v>
      </c>
      <c r="C8" s="1">
        <v>10</v>
      </c>
      <c r="D8" s="1">
        <v>20</v>
      </c>
      <c r="E8" s="1">
        <v>30</v>
      </c>
      <c r="F8" s="1">
        <v>40</v>
      </c>
      <c r="G8" s="1">
        <v>50</v>
      </c>
      <c r="H8" s="1">
        <v>60</v>
      </c>
      <c r="I8" s="1">
        <v>70</v>
      </c>
      <c r="J8" s="1">
        <v>80</v>
      </c>
      <c r="K8" s="1">
        <v>90</v>
      </c>
    </row>
    <row r="9" spans="1:11" ht="13.5" customHeight="1">
      <c r="B9" s="6" t="s">
        <v>28</v>
      </c>
      <c r="C9" s="13">
        <f>RADIANS(C8)</f>
        <v>0.17453292519943295</v>
      </c>
      <c r="D9" s="13">
        <f t="shared" ref="D9:K9" si="0">RADIANS(D8)</f>
        <v>0.3490658503988659</v>
      </c>
      <c r="E9" s="13">
        <f t="shared" si="0"/>
        <v>0.52359877559829882</v>
      </c>
      <c r="F9" s="13">
        <f t="shared" si="0"/>
        <v>0.69813170079773179</v>
      </c>
      <c r="G9" s="13">
        <f t="shared" si="0"/>
        <v>0.87266462599716477</v>
      </c>
      <c r="H9" s="13">
        <f t="shared" si="0"/>
        <v>1.0471975511965976</v>
      </c>
      <c r="I9" s="13">
        <f t="shared" si="0"/>
        <v>1.2217304763960306</v>
      </c>
      <c r="J9" s="13">
        <f t="shared" si="0"/>
        <v>1.3962634015954636</v>
      </c>
      <c r="K9" s="13">
        <f t="shared" si="0"/>
        <v>1.5707963267948966</v>
      </c>
    </row>
    <row r="10" spans="1:11" ht="13.5" customHeight="1">
      <c r="C10" s="10"/>
    </row>
    <row r="11" spans="1:11" ht="13.5" customHeight="1">
      <c r="C11" s="14" t="s">
        <v>29</v>
      </c>
    </row>
    <row r="12" spans="1:11" ht="13.5" customHeight="1">
      <c r="B12" s="6" t="s">
        <v>28</v>
      </c>
      <c r="C12" s="1">
        <v>0.5</v>
      </c>
      <c r="D12" s="1">
        <v>1</v>
      </c>
      <c r="E12" s="1">
        <v>1.5</v>
      </c>
      <c r="F12" s="1">
        <v>2</v>
      </c>
      <c r="G12" s="1">
        <v>2.5</v>
      </c>
      <c r="H12" s="1">
        <v>3</v>
      </c>
      <c r="I12" s="1">
        <v>3.5</v>
      </c>
      <c r="J12" s="1">
        <v>4</v>
      </c>
      <c r="K12" s="1">
        <v>4.5</v>
      </c>
    </row>
    <row r="13" spans="1:11">
      <c r="B13" s="15" t="s">
        <v>27</v>
      </c>
      <c r="C13" s="1">
        <f>DEGREES(C12)</f>
        <v>28.647889756541161</v>
      </c>
      <c r="D13" s="1">
        <f t="shared" ref="D13:K13" si="1">DEGREES(D12)</f>
        <v>57.295779513082323</v>
      </c>
      <c r="E13" s="1">
        <f t="shared" si="1"/>
        <v>85.943669269623484</v>
      </c>
      <c r="F13" s="1">
        <f t="shared" si="1"/>
        <v>114.59155902616465</v>
      </c>
      <c r="G13" s="1">
        <f t="shared" si="1"/>
        <v>143.23944878270581</v>
      </c>
      <c r="H13" s="1">
        <f t="shared" si="1"/>
        <v>171.88733853924697</v>
      </c>
      <c r="I13" s="1">
        <f t="shared" si="1"/>
        <v>200.53522829578813</v>
      </c>
      <c r="J13" s="1">
        <f t="shared" si="1"/>
        <v>229.18311805232929</v>
      </c>
      <c r="K13" s="1">
        <f t="shared" si="1"/>
        <v>257.83100780887048</v>
      </c>
    </row>
    <row r="14" spans="1:11">
      <c r="B14" s="3"/>
      <c r="C14" s="4"/>
      <c r="E14" s="3"/>
      <c r="F14" s="5"/>
      <c r="G14" s="3"/>
    </row>
    <row r="15" spans="1:11">
      <c r="B15" s="3"/>
      <c r="C15" s="4"/>
      <c r="E15" s="3"/>
      <c r="F15" s="5"/>
      <c r="G15" s="3"/>
    </row>
    <row r="17" spans="1:8">
      <c r="A17" t="s">
        <v>0</v>
      </c>
      <c r="B17" t="s">
        <v>30</v>
      </c>
    </row>
    <row r="18" spans="1:8">
      <c r="B18" t="s">
        <v>31</v>
      </c>
    </row>
    <row r="19" spans="1:8">
      <c r="G19" t="s">
        <v>2</v>
      </c>
    </row>
    <row r="20" spans="1:8">
      <c r="B20" s="6" t="s">
        <v>32</v>
      </c>
      <c r="C20" s="16" t="s">
        <v>33</v>
      </c>
      <c r="G20" s="6" t="s">
        <v>32</v>
      </c>
      <c r="H20" s="16" t="s">
        <v>33</v>
      </c>
    </row>
    <row r="21" spans="1:8">
      <c r="B21" s="1">
        <v>0</v>
      </c>
      <c r="C21" s="1"/>
      <c r="G21" s="1">
        <v>0</v>
      </c>
      <c r="H21" s="17">
        <f>RADIANS(G21)/PI()</f>
        <v>0</v>
      </c>
    </row>
    <row r="22" spans="1:8">
      <c r="B22" s="1">
        <v>30</v>
      </c>
      <c r="C22" s="1"/>
      <c r="G22" s="1">
        <v>30</v>
      </c>
      <c r="H22" s="17">
        <f t="shared" ref="H22:H29" si="2">RADIANS(G22)/PI()</f>
        <v>0.16666666666666666</v>
      </c>
    </row>
    <row r="23" spans="1:8">
      <c r="B23" s="1">
        <v>45</v>
      </c>
      <c r="C23" s="1"/>
      <c r="G23" s="1">
        <v>45</v>
      </c>
      <c r="H23" s="17">
        <f t="shared" si="2"/>
        <v>0.25</v>
      </c>
    </row>
    <row r="24" spans="1:8">
      <c r="B24" s="1">
        <v>60</v>
      </c>
      <c r="C24" s="1"/>
      <c r="G24" s="1">
        <v>60</v>
      </c>
      <c r="H24" s="17">
        <f t="shared" si="2"/>
        <v>0.33333333333333331</v>
      </c>
    </row>
    <row r="25" spans="1:8">
      <c r="B25" s="1">
        <v>90</v>
      </c>
      <c r="C25" s="1"/>
      <c r="G25" s="1">
        <v>90</v>
      </c>
      <c r="H25" s="17">
        <f t="shared" si="2"/>
        <v>0.5</v>
      </c>
    </row>
    <row r="26" spans="1:8">
      <c r="B26" s="1">
        <v>120</v>
      </c>
      <c r="C26" s="1"/>
      <c r="G26" s="1">
        <v>120</v>
      </c>
      <c r="H26" s="17">
        <f t="shared" si="2"/>
        <v>0.66666666666666663</v>
      </c>
    </row>
    <row r="27" spans="1:8">
      <c r="B27" s="1">
        <v>135</v>
      </c>
      <c r="C27" s="1"/>
      <c r="G27" s="1">
        <v>135</v>
      </c>
      <c r="H27" s="17">
        <f t="shared" si="2"/>
        <v>0.75</v>
      </c>
    </row>
    <row r="28" spans="1:8">
      <c r="B28" s="1">
        <v>150</v>
      </c>
      <c r="C28" s="1"/>
      <c r="G28" s="1">
        <v>150</v>
      </c>
      <c r="H28" s="17">
        <f t="shared" si="2"/>
        <v>0.83333333333333337</v>
      </c>
    </row>
    <row r="29" spans="1:8">
      <c r="B29" s="1">
        <v>180</v>
      </c>
      <c r="C29" s="1"/>
      <c r="G29" s="1">
        <v>180</v>
      </c>
      <c r="H29" s="17">
        <f t="shared" si="2"/>
        <v>1</v>
      </c>
    </row>
    <row r="31" spans="1:8">
      <c r="H31" t="s">
        <v>34</v>
      </c>
    </row>
    <row r="34" spans="1:8">
      <c r="A34" t="s">
        <v>1</v>
      </c>
      <c r="B34" t="s">
        <v>35</v>
      </c>
    </row>
    <row r="35" spans="1:8">
      <c r="G35" t="s">
        <v>2</v>
      </c>
    </row>
    <row r="36" spans="1:8">
      <c r="B36" s="6" t="s">
        <v>28</v>
      </c>
      <c r="C36" s="6" t="s">
        <v>27</v>
      </c>
      <c r="G36" s="6" t="s">
        <v>28</v>
      </c>
      <c r="H36" s="6" t="s">
        <v>27</v>
      </c>
    </row>
    <row r="37" spans="1:8">
      <c r="B37" s="18">
        <f>1/6</f>
        <v>0.16666666666666666</v>
      </c>
      <c r="C37" s="1"/>
      <c r="G37" s="18">
        <f>1/6</f>
        <v>0.16666666666666666</v>
      </c>
      <c r="H37" s="1">
        <f>DEGREES(G37*PI())</f>
        <v>29.999999999999996</v>
      </c>
    </row>
    <row r="38" spans="1:8">
      <c r="B38" s="18">
        <f>1/4</f>
        <v>0.25</v>
      </c>
      <c r="C38" s="1"/>
      <c r="G38" s="18">
        <f>1/4</f>
        <v>0.25</v>
      </c>
      <c r="H38" s="1">
        <f t="shared" ref="H38:H44" si="3">DEGREES(G38*PI())</f>
        <v>45</v>
      </c>
    </row>
    <row r="39" spans="1:8">
      <c r="B39" s="18">
        <f>1/3</f>
        <v>0.33333333333333331</v>
      </c>
      <c r="C39" s="1"/>
      <c r="G39" s="18">
        <f>1/3</f>
        <v>0.33333333333333331</v>
      </c>
      <c r="H39" s="1">
        <f t="shared" si="3"/>
        <v>59.999999999999993</v>
      </c>
    </row>
    <row r="40" spans="1:8">
      <c r="B40" s="18">
        <f>1/2</f>
        <v>0.5</v>
      </c>
      <c r="C40" s="1"/>
      <c r="G40" s="18">
        <f>1/2</f>
        <v>0.5</v>
      </c>
      <c r="H40" s="1">
        <f t="shared" si="3"/>
        <v>90</v>
      </c>
    </row>
    <row r="41" spans="1:8">
      <c r="B41" s="18">
        <f>2/3</f>
        <v>0.66666666666666663</v>
      </c>
      <c r="C41" s="1"/>
      <c r="G41" s="18">
        <f>2/3</f>
        <v>0.66666666666666663</v>
      </c>
      <c r="H41" s="1">
        <f t="shared" si="3"/>
        <v>119.99999999999999</v>
      </c>
    </row>
    <row r="42" spans="1:8">
      <c r="B42" s="18">
        <f>3/4</f>
        <v>0.75</v>
      </c>
      <c r="C42" s="1"/>
      <c r="G42" s="18">
        <f>3/4</f>
        <v>0.75</v>
      </c>
      <c r="H42" s="1">
        <f t="shared" si="3"/>
        <v>135</v>
      </c>
    </row>
    <row r="43" spans="1:8">
      <c r="B43" s="18">
        <f>5/6</f>
        <v>0.83333333333333337</v>
      </c>
      <c r="C43" s="1"/>
      <c r="G43" s="18">
        <f>5/6</f>
        <v>0.83333333333333337</v>
      </c>
      <c r="H43" s="1">
        <f t="shared" si="3"/>
        <v>150</v>
      </c>
    </row>
    <row r="44" spans="1:8">
      <c r="B44" s="18">
        <v>1</v>
      </c>
      <c r="C44" s="1"/>
      <c r="G44" s="18">
        <v>1</v>
      </c>
      <c r="H44" s="1">
        <f t="shared" si="3"/>
        <v>180</v>
      </c>
    </row>
    <row r="45" spans="1:8">
      <c r="B45" t="s">
        <v>36</v>
      </c>
    </row>
  </sheetData>
  <phoneticPr fontId="2"/>
  <pageMargins left="0.75" right="0.75" top="1" bottom="1" header="0.51200000000000001" footer="0.51200000000000001"/>
  <pageSetup paperSize="9" orientation="landscape" horizontalDpi="4294967293" verticalDpi="0" r:id="rId1"/>
  <headerFooter alignWithMargins="0"/>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PI</vt:lpstr>
      <vt:lpstr>RADIANS・DEGREES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Kazutoshi</dc:creator>
  <cp:lastModifiedBy>Kazutoshi</cp:lastModifiedBy>
  <cp:lastPrinted>2010-05-30T04:33:38Z</cp:lastPrinted>
  <dcterms:created xsi:type="dcterms:W3CDTF">2009-08-15T02:04:31Z</dcterms:created>
  <dcterms:modified xsi:type="dcterms:W3CDTF">2014-12-15T02:32:16Z</dcterms:modified>
</cp:coreProperties>
</file>