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210" yWindow="165" windowWidth="14340" windowHeight="8130"/>
  </bookViews>
  <sheets>
    <sheet name="FIND・SEARCH" sheetId="2" r:id="rId1"/>
  </sheets>
  <calcPr calcId="171027"/>
</workbook>
</file>

<file path=xl/calcChain.xml><?xml version="1.0" encoding="utf-8"?>
<calcChain xmlns="http://schemas.openxmlformats.org/spreadsheetml/2006/main">
  <c r="H35" i="2" l="1"/>
  <c r="I35" i="2" s="1"/>
  <c r="H36" i="2"/>
  <c r="I36" i="2" s="1"/>
  <c r="I34" i="2"/>
  <c r="H34" i="2"/>
  <c r="F14" i="2"/>
  <c r="F15" i="2"/>
  <c r="D14" i="2"/>
  <c r="D15" i="2"/>
  <c r="F13" i="2"/>
  <c r="D13" i="2"/>
  <c r="C29" i="2"/>
  <c r="F29" i="2" s="1"/>
  <c r="D29" i="2"/>
  <c r="C28" i="2"/>
  <c r="F28" i="2" s="1"/>
  <c r="D28" i="2"/>
  <c r="C27" i="2"/>
  <c r="F27" i="2" s="1"/>
  <c r="D27" i="2"/>
  <c r="C14" i="2"/>
  <c r="E14" i="2"/>
  <c r="C15" i="2"/>
  <c r="E15" i="2"/>
  <c r="E13" i="2"/>
  <c r="C13" i="2"/>
  <c r="E27" i="2" l="1"/>
  <c r="E28" i="2"/>
  <c r="E29" i="2"/>
</calcChain>
</file>

<file path=xl/sharedStrings.xml><?xml version="1.0" encoding="utf-8"?>
<sst xmlns="http://schemas.openxmlformats.org/spreadsheetml/2006/main" count="52" uniqueCount="41">
  <si>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</si>
  <si>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</si>
  <si>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</si>
  <si>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</si>
  <si>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元の文字列</t>
    <rPh sb="0" eb="1">
      <t>モト</t>
    </rPh>
    <rPh sb="2" eb="5">
      <t>モジレツ</t>
    </rPh>
    <phoneticPr fontId="2"/>
  </si>
  <si>
    <t>住所</t>
    <rPh sb="0" eb="2">
      <t>ジュウショ</t>
    </rPh>
    <phoneticPr fontId="2"/>
  </si>
  <si>
    <t>FIND(検索文字列，検索対象文字列［，検索開始位置］）</t>
    <rPh sb="5" eb="7">
      <t>ケンサク</t>
    </rPh>
    <rPh sb="7" eb="10">
      <t>モジレツ</t>
    </rPh>
    <rPh sb="11" eb="13">
      <t>ケンサク</t>
    </rPh>
    <rPh sb="13" eb="15">
      <t>タイショウ</t>
    </rPh>
    <rPh sb="15" eb="18">
      <t>モジレツ</t>
    </rPh>
    <rPh sb="20" eb="22">
      <t>ケンサク</t>
    </rPh>
    <rPh sb="22" eb="24">
      <t>カイシ</t>
    </rPh>
    <rPh sb="24" eb="26">
      <t>イチ</t>
    </rPh>
    <phoneticPr fontId="2"/>
  </si>
  <si>
    <t>SEARCH(検索文字列，検索対象文字列［，検索開始位置］）</t>
    <rPh sb="7" eb="9">
      <t>ケンサク</t>
    </rPh>
    <rPh sb="9" eb="12">
      <t>モジレツ</t>
    </rPh>
    <rPh sb="13" eb="15">
      <t>ケンサク</t>
    </rPh>
    <rPh sb="15" eb="17">
      <t>タイショウ</t>
    </rPh>
    <rPh sb="17" eb="20">
      <t>モジレツ</t>
    </rPh>
    <rPh sb="22" eb="24">
      <t>ケンサク</t>
    </rPh>
    <rPh sb="24" eb="26">
      <t>カイシ</t>
    </rPh>
    <rPh sb="26" eb="28">
      <t>イチ</t>
    </rPh>
    <phoneticPr fontId="2"/>
  </si>
  <si>
    <t>検索対象文字列から検索文字列（大文字・小文字を区別）を検索し，</t>
    <rPh sb="0" eb="2">
      <t>ケンサク</t>
    </rPh>
    <rPh sb="2" eb="4">
      <t>タイショウ</t>
    </rPh>
    <rPh sb="4" eb="7">
      <t>モジレツ</t>
    </rPh>
    <rPh sb="9" eb="11">
      <t>ケンサク</t>
    </rPh>
    <rPh sb="11" eb="14">
      <t>モジレツ</t>
    </rPh>
    <rPh sb="15" eb="18">
      <t>オオモジ</t>
    </rPh>
    <rPh sb="19" eb="22">
      <t>コモジ</t>
    </rPh>
    <rPh sb="23" eb="25">
      <t>クベツ</t>
    </rPh>
    <rPh sb="27" eb="29">
      <t>ケンサク</t>
    </rPh>
    <phoneticPr fontId="2"/>
  </si>
  <si>
    <t>文字位置を数値で返す。</t>
  </si>
  <si>
    <t>検索対象文字列から検索文字列（大文字・小文字を区別しない）を</t>
    <rPh sb="0" eb="2">
      <t>ケンサク</t>
    </rPh>
    <rPh sb="2" eb="4">
      <t>タイショウ</t>
    </rPh>
    <rPh sb="4" eb="7">
      <t>モジレツ</t>
    </rPh>
    <rPh sb="9" eb="11">
      <t>ケンサク</t>
    </rPh>
    <rPh sb="11" eb="14">
      <t>モジレツ</t>
    </rPh>
    <rPh sb="15" eb="18">
      <t>オオモジ</t>
    </rPh>
    <rPh sb="19" eb="22">
      <t>コモジ</t>
    </rPh>
    <rPh sb="23" eb="25">
      <t>クベツ</t>
    </rPh>
    <phoneticPr fontId="2"/>
  </si>
  <si>
    <t>検索し，文字位置を数値で返す。</t>
  </si>
  <si>
    <t>FIND
アイ　を検索</t>
    <rPh sb="9" eb="11">
      <t>ケンサク</t>
    </rPh>
    <phoneticPr fontId="2"/>
  </si>
  <si>
    <t>SEARCH
ｳﾁ　を検索</t>
    <rPh sb="11" eb="13">
      <t>ケンサク</t>
    </rPh>
    <phoneticPr fontId="2"/>
  </si>
  <si>
    <t>ｱｲウチアイうちｳﾁ</t>
    <phoneticPr fontId="2"/>
  </si>
  <si>
    <t>◎文字列を検索する　FIND・SEARCH</t>
    <rPh sb="1" eb="4">
      <t>モジレツ</t>
    </rPh>
    <rPh sb="5" eb="7">
      <t>ケンサク</t>
    </rPh>
    <phoneticPr fontId="2"/>
  </si>
  <si>
    <t>＊検索文字列が2個以上あるときは，前にあるものが優先される。</t>
    <rPh sb="1" eb="3">
      <t>ケンサク</t>
    </rPh>
    <rPh sb="3" eb="6">
      <t>モジレツ</t>
    </rPh>
    <rPh sb="8" eb="11">
      <t>コイジョウ</t>
    </rPh>
    <rPh sb="17" eb="18">
      <t>マエ</t>
    </rPh>
    <rPh sb="24" eb="26">
      <t>ユウセン</t>
    </rPh>
    <phoneticPr fontId="2"/>
  </si>
  <si>
    <t>次の住所から「県」と「市」の位置を求め，県名と市名だけを抜き出しなさい。</t>
    <rPh sb="0" eb="1">
      <t>ツギ</t>
    </rPh>
    <rPh sb="2" eb="4">
      <t>ジュウショ</t>
    </rPh>
    <rPh sb="7" eb="8">
      <t>ケン</t>
    </rPh>
    <rPh sb="11" eb="12">
      <t>シ</t>
    </rPh>
    <rPh sb="14" eb="16">
      <t>イチ</t>
    </rPh>
    <rPh sb="17" eb="18">
      <t>モト</t>
    </rPh>
    <rPh sb="20" eb="22">
      <t>ケンメイ</t>
    </rPh>
    <rPh sb="23" eb="25">
      <t>シメイ</t>
    </rPh>
    <rPh sb="28" eb="29">
      <t>ヌ</t>
    </rPh>
    <rPh sb="30" eb="31">
      <t>ダ</t>
    </rPh>
    <phoneticPr fontId="2"/>
  </si>
  <si>
    <t>「県」位置</t>
    <rPh sb="1" eb="2">
      <t>ケン</t>
    </rPh>
    <rPh sb="3" eb="5">
      <t>イチ</t>
    </rPh>
    <phoneticPr fontId="2"/>
  </si>
  <si>
    <t>「市」位置</t>
    <rPh sb="1" eb="2">
      <t>シ</t>
    </rPh>
    <rPh sb="3" eb="5">
      <t>イチ</t>
    </rPh>
    <phoneticPr fontId="2"/>
  </si>
  <si>
    <t>県名</t>
    <rPh sb="0" eb="2">
      <t>ケンメイ</t>
    </rPh>
    <phoneticPr fontId="2"/>
  </si>
  <si>
    <t>市名</t>
    <rPh sb="0" eb="2">
      <t>シメイ</t>
    </rPh>
    <phoneticPr fontId="2"/>
  </si>
  <si>
    <t>山口県下関市名池町</t>
    <rPh sb="0" eb="9">
      <t>７５０－００１１</t>
    </rPh>
    <phoneticPr fontId="2"/>
  </si>
  <si>
    <t>三重県津市河芸町千里ケ丘</t>
  </si>
  <si>
    <t>鹿児島県鹿児島市伊敷</t>
  </si>
  <si>
    <t>＊県名・市名はLEFT・MID関数を</t>
    <rPh sb="1" eb="3">
      <t>ケンメイ</t>
    </rPh>
    <rPh sb="4" eb="6">
      <t>シメイ</t>
    </rPh>
    <rPh sb="15" eb="17">
      <t>カンスウ</t>
    </rPh>
    <phoneticPr fontId="2"/>
  </si>
  <si>
    <t>　　利用して求める。</t>
    <rPh sb="2" eb="4">
      <t>リヨウ</t>
    </rPh>
    <rPh sb="6" eb="7">
      <t>モト</t>
    </rPh>
    <phoneticPr fontId="2"/>
  </si>
  <si>
    <t>SEARCH
ab　を検索</t>
    <rPh sb="11" eb="13">
      <t>ケンサク</t>
    </rPh>
    <phoneticPr fontId="2"/>
  </si>
  <si>
    <t>ABCアイｳﾁabc</t>
    <phoneticPr fontId="2"/>
  </si>
  <si>
    <t>Ｆｉｎｄ
ab　を検索</t>
    <rPh sb="9" eb="11">
      <t>ケンサク</t>
    </rPh>
    <phoneticPr fontId="2"/>
  </si>
  <si>
    <t>ａｂアイｳﾁアイｳﾁAB</t>
    <phoneticPr fontId="2"/>
  </si>
  <si>
    <t>＊検索文字列がないときは"#VALUE!"エラーとなる。</t>
    <rPh sb="1" eb="3">
      <t>ケンサク</t>
    </rPh>
    <rPh sb="3" eb="6">
      <t>モジレツ</t>
    </rPh>
    <phoneticPr fontId="2"/>
  </si>
  <si>
    <t>＊ABC，abc は半角</t>
    <rPh sb="10" eb="12">
      <t>ハンカク</t>
    </rPh>
    <phoneticPr fontId="2"/>
  </si>
  <si>
    <t>＊ａｂは全角，ＡＢは半角</t>
    <rPh sb="4" eb="6">
      <t>ゼンカク</t>
    </rPh>
    <rPh sb="10" eb="12">
      <t>ハンカク</t>
    </rPh>
    <phoneticPr fontId="2"/>
  </si>
  <si>
    <t>次の文字列の中の最初の「Ａ」または「a」と，2番目の「A」または「a」の位置を求めなさい。</t>
    <rPh sb="0" eb="1">
      <t>ツギ</t>
    </rPh>
    <rPh sb="2" eb="5">
      <t>モジレツ</t>
    </rPh>
    <rPh sb="6" eb="7">
      <t>ナカ</t>
    </rPh>
    <rPh sb="8" eb="10">
      <t>サイショ</t>
    </rPh>
    <rPh sb="23" eb="25">
      <t>バンメ</t>
    </rPh>
    <rPh sb="36" eb="38">
      <t>イチ</t>
    </rPh>
    <rPh sb="39" eb="40">
      <t>モト</t>
    </rPh>
    <phoneticPr fontId="2"/>
  </si>
  <si>
    <t>文字列</t>
    <rPh sb="0" eb="3">
      <t>モジレツ</t>
    </rPh>
    <phoneticPr fontId="2"/>
  </si>
  <si>
    <t>1番目のA／a</t>
    <rPh sb="1" eb="3">
      <t>バンメ</t>
    </rPh>
    <phoneticPr fontId="2"/>
  </si>
  <si>
    <t>2番目のA／a</t>
    <rPh sb="1" eb="3">
      <t>バンメ</t>
    </rPh>
    <phoneticPr fontId="2"/>
  </si>
  <si>
    <t>This is an apple.</t>
    <phoneticPr fontId="2"/>
  </si>
  <si>
    <t>They are American.</t>
    <phoneticPr fontId="2"/>
  </si>
  <si>
    <t>Camp in U.S.A.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</si>
</sst>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/>
  </sheetViews>
  <sheetFormatPr defaultRowHeight="13.5" x14ac:dyDescent="0.15"/>
  <cols>
    <col min="1" max="1" width="10.375" customWidth="1"/>
    <col min="2" max="2" width="17.5" customWidth="1"/>
    <col min="3" max="4" width="12" customWidth="1"/>
    <col min="5" max="6" width="10.625" customWidth="1"/>
    <col min="7" max="7" width="7.375" customWidth="1"/>
    <col min="8" max="8" width="13.75" customWidth="1"/>
    <col min="9" max="9" width="13.875" bestFit="1" customWidth="1"/>
    <col min="10" max="10" width="11.5" bestFit="1" customWidth="1"/>
  </cols>
  <sheetData>
    <row r="1" spans="1:8" ht="25.5" x14ac:dyDescent="0.15">
      <c r="A1" s="11" t="s">
        <v>15</v>
      </c>
    </row>
    <row r="3" spans="1:8" x14ac:dyDescent="0.15">
      <c r="A3" t="s">
        <v>6</v>
      </c>
      <c r="E3" t="s">
        <v>8</v>
      </c>
    </row>
    <row r="4" spans="1:8" x14ac:dyDescent="0.15">
      <c r="E4" t="s">
        <v>9</v>
      </c>
    </row>
    <row r="5" spans="1:8" x14ac:dyDescent="0.15">
      <c r="A5" t="s">
        <v>7</v>
      </c>
      <c r="E5" t="s">
        <v>10</v>
      </c>
    </row>
    <row r="6" spans="1:8" x14ac:dyDescent="0.15">
      <c r="E6" t="s">
        <v>11</v>
      </c>
    </row>
    <row r="7" spans="1:8" x14ac:dyDescent="0.15">
      <c r="B7" t="s">
        <v>16</v>
      </c>
    </row>
    <row r="8" spans="1:8" x14ac:dyDescent="0.15">
      <c r="B8" t="s">
        <v>31</v>
      </c>
    </row>
    <row r="10" spans="1:8" x14ac:dyDescent="0.15">
      <c r="A10" s="2"/>
    </row>
    <row r="11" spans="1:8" x14ac:dyDescent="0.15">
      <c r="B11" t="s">
        <v>3</v>
      </c>
    </row>
    <row r="12" spans="1:8" ht="27" x14ac:dyDescent="0.15">
      <c r="B12" s="3" t="s">
        <v>4</v>
      </c>
      <c r="C12" s="6" t="s">
        <v>12</v>
      </c>
      <c r="D12" s="6" t="s">
        <v>29</v>
      </c>
      <c r="E12" s="6" t="s">
        <v>13</v>
      </c>
      <c r="F12" s="8" t="s">
        <v>27</v>
      </c>
    </row>
    <row r="13" spans="1:8" x14ac:dyDescent="0.15">
      <c r="B13" s="1" t="s">
        <v>28</v>
      </c>
      <c r="C13" s="1">
        <f>FIND("アイ", B13)</f>
        <v>4</v>
      </c>
      <c r="D13" s="1">
        <f>FIND("ab",B13)</f>
        <v>8</v>
      </c>
      <c r="E13" s="1">
        <f>SEARCH("ｳﾁ", B13)</f>
        <v>6</v>
      </c>
      <c r="F13" s="1">
        <f>SEARCH("ab",B13)</f>
        <v>1</v>
      </c>
      <c r="H13" t="s">
        <v>32</v>
      </c>
    </row>
    <row r="14" spans="1:8" x14ac:dyDescent="0.15">
      <c r="B14" s="7" t="s">
        <v>14</v>
      </c>
      <c r="C14" s="1">
        <f>FIND("アイ", B14)</f>
        <v>5</v>
      </c>
      <c r="D14" s="1" t="e">
        <f>FIND("ab",B14)</f>
        <v>#VALUE!</v>
      </c>
      <c r="E14" s="1">
        <f>SEARCH("ｳﾁ", B14)</f>
        <v>9</v>
      </c>
      <c r="F14" s="1" t="e">
        <f>SEARCH("ab",B14)</f>
        <v>#VALUE!</v>
      </c>
    </row>
    <row r="15" spans="1:8" x14ac:dyDescent="0.15">
      <c r="B15" s="1" t="s">
        <v>30</v>
      </c>
      <c r="C15" s="1">
        <f>FIND("アイ", B15)</f>
        <v>3</v>
      </c>
      <c r="D15" s="1" t="e">
        <f>FIND("ab",B15)</f>
        <v>#VALUE!</v>
      </c>
      <c r="E15" s="1">
        <f>SEARCH("ｳﾁ", B15)</f>
        <v>5</v>
      </c>
      <c r="F15" s="1">
        <f>SEARCH("ab",B15)</f>
        <v>11</v>
      </c>
      <c r="H15" t="s">
        <v>33</v>
      </c>
    </row>
    <row r="16" spans="1:8" x14ac:dyDescent="0.15">
      <c r="B16" s="5"/>
    </row>
    <row r="19" spans="1:8" x14ac:dyDescent="0.15">
      <c r="A19" t="s">
        <v>0</v>
      </c>
      <c r="B19" t="s">
        <v>17</v>
      </c>
    </row>
    <row r="20" spans="1:8" x14ac:dyDescent="0.15">
      <c r="B20" s="3" t="s">
        <v>5</v>
      </c>
      <c r="C20" s="3" t="s">
        <v>18</v>
      </c>
      <c r="D20" s="3" t="s">
        <v>19</v>
      </c>
      <c r="E20" s="3" t="s">
        <v>20</v>
      </c>
      <c r="F20" s="3" t="s">
        <v>21</v>
      </c>
      <c r="H20" t="s">
        <v>25</v>
      </c>
    </row>
    <row r="21" spans="1:8" x14ac:dyDescent="0.15">
      <c r="B21" s="9" t="s">
        <v>22</v>
      </c>
      <c r="C21" s="1"/>
      <c r="D21" s="1"/>
      <c r="E21" s="1"/>
      <c r="F21" s="4"/>
      <c r="H21" t="s">
        <v>26</v>
      </c>
    </row>
    <row r="22" spans="1:8" ht="27" x14ac:dyDescent="0.15">
      <c r="B22" s="9" t="s">
        <v>23</v>
      </c>
      <c r="C22" s="1"/>
      <c r="D22" s="1"/>
      <c r="E22" s="1"/>
      <c r="F22" s="4"/>
    </row>
    <row r="23" spans="1:8" ht="27" x14ac:dyDescent="0.15">
      <c r="B23" s="9" t="s">
        <v>24</v>
      </c>
      <c r="C23" s="1"/>
      <c r="D23" s="1"/>
      <c r="E23" s="1"/>
      <c r="F23" s="4"/>
    </row>
    <row r="25" spans="1:8" x14ac:dyDescent="0.15">
      <c r="B25" s="10" t="s">
        <v>2</v>
      </c>
    </row>
    <row r="26" spans="1:8" x14ac:dyDescent="0.15">
      <c r="B26" s="3" t="s">
        <v>5</v>
      </c>
      <c r="C26" s="3" t="s">
        <v>18</v>
      </c>
      <c r="D26" s="3" t="s">
        <v>19</v>
      </c>
      <c r="E26" s="3" t="s">
        <v>20</v>
      </c>
      <c r="F26" s="3" t="s">
        <v>21</v>
      </c>
    </row>
    <row r="27" spans="1:8" x14ac:dyDescent="0.15">
      <c r="B27" s="9" t="s">
        <v>22</v>
      </c>
      <c r="C27" s="1">
        <f>FIND("県",B27)</f>
        <v>3</v>
      </c>
      <c r="D27" s="1">
        <f>FIND("市",B27)</f>
        <v>6</v>
      </c>
      <c r="E27" s="1" t="str">
        <f>LEFT(B27,C27)</f>
        <v>山口県</v>
      </c>
      <c r="F27" s="4" t="str">
        <f>MID(B27,C27+1,D27-C27)</f>
        <v>下関市</v>
      </c>
    </row>
    <row r="28" spans="1:8" ht="27" x14ac:dyDescent="0.15">
      <c r="B28" s="9" t="s">
        <v>23</v>
      </c>
      <c r="C28" s="1">
        <f>FIND("県",B28)</f>
        <v>3</v>
      </c>
      <c r="D28" s="1">
        <f>FIND("市",B28)</f>
        <v>5</v>
      </c>
      <c r="E28" s="1" t="str">
        <f>LEFT(B28,C28)</f>
        <v>三重県</v>
      </c>
      <c r="F28" s="4" t="str">
        <f>MID(B28,C28+1,D28-C28)</f>
        <v>津市</v>
      </c>
    </row>
    <row r="29" spans="1:8" ht="27" x14ac:dyDescent="0.15">
      <c r="B29" s="9" t="s">
        <v>24</v>
      </c>
      <c r="C29" s="1">
        <f>FIND("県",B29)</f>
        <v>4</v>
      </c>
      <c r="D29" s="1">
        <f>FIND("市",B29)</f>
        <v>8</v>
      </c>
      <c r="E29" s="1" t="str">
        <f>LEFT(B29,C29)</f>
        <v>鹿児島県</v>
      </c>
      <c r="F29" s="4" t="str">
        <f>MID(B29,C29+1,D29-C29)</f>
        <v>鹿児島市</v>
      </c>
    </row>
    <row r="32" spans="1:8" x14ac:dyDescent="0.15">
      <c r="A32" t="s">
        <v>1</v>
      </c>
      <c r="B32" t="s">
        <v>34</v>
      </c>
      <c r="H32" t="s">
        <v>2</v>
      </c>
    </row>
    <row r="33" spans="2:9" x14ac:dyDescent="0.15">
      <c r="B33" s="3" t="s">
        <v>35</v>
      </c>
      <c r="C33" s="3" t="s">
        <v>36</v>
      </c>
      <c r="D33" s="3" t="s">
        <v>37</v>
      </c>
      <c r="H33" s="3" t="s">
        <v>36</v>
      </c>
      <c r="I33" s="3" t="s">
        <v>37</v>
      </c>
    </row>
    <row r="34" spans="2:9" x14ac:dyDescent="0.15">
      <c r="B34" s="1" t="s">
        <v>38</v>
      </c>
      <c r="C34" s="1"/>
      <c r="D34" s="1"/>
      <c r="H34" s="1">
        <f>SEARCH("a",B34)</f>
        <v>9</v>
      </c>
      <c r="I34" s="1">
        <f>SEARCH("a",B34,H34+1)</f>
        <v>12</v>
      </c>
    </row>
    <row r="35" spans="2:9" x14ac:dyDescent="0.15">
      <c r="B35" s="1" t="s">
        <v>39</v>
      </c>
      <c r="C35" s="1"/>
      <c r="D35" s="1"/>
      <c r="H35" s="1">
        <f>SEARCH("a",B35)</f>
        <v>6</v>
      </c>
      <c r="I35" s="1">
        <f>SEARCH("a",B35,H35+1)</f>
        <v>10</v>
      </c>
    </row>
    <row r="36" spans="2:9" x14ac:dyDescent="0.15">
      <c r="B36" s="1" t="s">
        <v>40</v>
      </c>
      <c r="C36" s="1"/>
      <c r="D36" s="1"/>
      <c r="H36" s="1">
        <f>SEARCH("a",B36)</f>
        <v>2</v>
      </c>
      <c r="I36" s="1">
        <f>SEARCH("a",B36,H36+1)</f>
        <v>13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FIND・SEARCH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2010-01-26T08:57:45Z</cp:lastPrinted>
  <dcterms:created xsi:type="dcterms:W3CDTF">2009-08-15T02:04:31Z</dcterms:created>
  <dcterms:modified xsi:type="dcterms:W3CDTF">2017-08-11T03:19:42Z</dcterms:modified>
</cp:coreProperties>
</file>