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G:\Document\NewHP3\PC-School\ExcelP\"/>
    </mc:Choice>
  </mc:AlternateContent>
  <bookViews>
    <workbookView xWindow="390" yWindow="315" windowWidth="14340" windowHeight="8055"/>
  </bookViews>
  <sheets>
    <sheet name="VALUE・FIXED・TEXT" sheetId="2" r:id="rId1"/>
    <sheet name="YEN・DOLLAR" sheetId="3" r:id="rId2"/>
  </sheets>
  <calcPr calcId="171027"/>
</workbook>
</file>

<file path=xl/calcChain.xml><?xml version="1.0" encoding="utf-8"?>
<calcChain xmlns="http://schemas.openxmlformats.org/spreadsheetml/2006/main">
  <c r="J26" i="3" l="1"/>
  <c r="J25" i="3"/>
  <c r="J19" i="3"/>
  <c r="J18" i="3"/>
  <c r="E11" i="3"/>
  <c r="F11" i="3"/>
  <c r="F10" i="3"/>
  <c r="E10" i="3"/>
  <c r="C11" i="3"/>
  <c r="C10" i="3"/>
  <c r="H38" i="2"/>
  <c r="H37" i="2"/>
  <c r="I31" i="2"/>
  <c r="I30" i="2"/>
  <c r="J24" i="2"/>
  <c r="J23" i="2"/>
  <c r="L16" i="2"/>
  <c r="L15" i="2"/>
  <c r="L14" i="2"/>
  <c r="G16" i="2"/>
  <c r="G15" i="2"/>
  <c r="G14" i="2"/>
  <c r="C15" i="2"/>
  <c r="C16" i="2"/>
  <c r="C17" i="2"/>
  <c r="C14" i="2"/>
  <c r="D10" i="3"/>
  <c r="D11" i="3"/>
</calcChain>
</file>

<file path=xl/sharedStrings.xml><?xml version="1.0" encoding="utf-8"?>
<sst xmlns="http://schemas.openxmlformats.org/spreadsheetml/2006/main" count="95" uniqueCount="62">
  <si>
    <t>＜練習1＞</t>
    <rPh sb="1" eb="3">
      <t>レンシュウ</t>
    </rPh>
    <phoneticPr fontId="2"/>
  </si>
  <si>
    <t>＜練習2＞</t>
    <rPh sb="1" eb="3">
      <t>レンシュウ</t>
    </rPh>
    <phoneticPr fontId="2"/>
  </si>
  <si>
    <t>＜結果＞</t>
    <rPh sb="1" eb="3">
      <t>ケッカ</t>
    </rPh>
    <phoneticPr fontId="2"/>
  </si>
  <si>
    <t>&lt;例&gt;</t>
    <rPh sb="1" eb="2">
      <t>レイ</t>
    </rPh>
    <phoneticPr fontId="2"/>
  </si>
  <si>
    <t>◎数値と文字列との変換　VALUE／FIXED／TEXT</t>
    <rPh sb="1" eb="3">
      <t>スウチ</t>
    </rPh>
    <rPh sb="4" eb="7">
      <t>モジレツ</t>
    </rPh>
    <rPh sb="9" eb="11">
      <t>ヘンカン</t>
    </rPh>
    <phoneticPr fontId="2"/>
  </si>
  <si>
    <t>VALUE(文字列）</t>
    <rPh sb="6" eb="9">
      <t>モジレツ</t>
    </rPh>
    <phoneticPr fontId="2"/>
  </si>
  <si>
    <t>文字列を数値に変換する。（数値にできない文字列はエラーとなる）</t>
    <rPh sb="0" eb="3">
      <t>モジレツ</t>
    </rPh>
    <rPh sb="4" eb="6">
      <t>スウチ</t>
    </rPh>
    <rPh sb="7" eb="9">
      <t>ヘンカン</t>
    </rPh>
    <rPh sb="13" eb="15">
      <t>スウチ</t>
    </rPh>
    <rPh sb="20" eb="23">
      <t>モジレツ</t>
    </rPh>
    <phoneticPr fontId="2"/>
  </si>
  <si>
    <t>ＦＩＸＥＤ(数値，桁数［，桁区切り］）</t>
    <rPh sb="6" eb="8">
      <t>スウチ</t>
    </rPh>
    <rPh sb="9" eb="11">
      <t>ケタスウ</t>
    </rPh>
    <rPh sb="13" eb="14">
      <t>ケタ</t>
    </rPh>
    <rPh sb="14" eb="16">
      <t>クギ</t>
    </rPh>
    <phoneticPr fontId="2"/>
  </si>
  <si>
    <t>桁数：小数点以下の表示桁数　&lt;例&gt;　2→2.34　　-2→7400　（指定桁数以下は四捨五入）</t>
    <rPh sb="0" eb="2">
      <t>ケタスウ</t>
    </rPh>
    <rPh sb="3" eb="6">
      <t>ショウスウテン</t>
    </rPh>
    <rPh sb="6" eb="8">
      <t>イカ</t>
    </rPh>
    <rPh sb="9" eb="11">
      <t>ヒョウジ</t>
    </rPh>
    <rPh sb="11" eb="13">
      <t>ケタスウ</t>
    </rPh>
    <rPh sb="15" eb="16">
      <t>レイ</t>
    </rPh>
    <rPh sb="35" eb="37">
      <t>シテイ</t>
    </rPh>
    <rPh sb="37" eb="39">
      <t>ケタスウ</t>
    </rPh>
    <rPh sb="39" eb="41">
      <t>イカ</t>
    </rPh>
    <rPh sb="42" eb="46">
      <t>シシャゴニュウ</t>
    </rPh>
    <phoneticPr fontId="2"/>
  </si>
  <si>
    <t>（省略時は2を指定したものとなる）</t>
    <rPh sb="1" eb="3">
      <t>ショウリャク</t>
    </rPh>
    <rPh sb="3" eb="4">
      <t>ジ</t>
    </rPh>
    <rPh sb="7" eb="9">
      <t>シテイ</t>
    </rPh>
    <phoneticPr fontId="2"/>
  </si>
  <si>
    <t>TEXT(数値，表示形式）</t>
    <rPh sb="5" eb="7">
      <t>スウチ</t>
    </rPh>
    <rPh sb="8" eb="10">
      <t>ヒョウジ</t>
    </rPh>
    <rPh sb="10" eb="12">
      <t>ケイシキ</t>
    </rPh>
    <phoneticPr fontId="2"/>
  </si>
  <si>
    <t>数値を表示形式で指定した文字列に変換する。</t>
    <rPh sb="0" eb="2">
      <t>スウチ</t>
    </rPh>
    <rPh sb="3" eb="5">
      <t>ヒョウジ</t>
    </rPh>
    <rPh sb="5" eb="7">
      <t>ケイシキ</t>
    </rPh>
    <rPh sb="8" eb="10">
      <t>シテイ</t>
    </rPh>
    <rPh sb="12" eb="15">
      <t>モジレツ</t>
    </rPh>
    <rPh sb="16" eb="18">
      <t>ヘンカン</t>
    </rPh>
    <phoneticPr fontId="2"/>
  </si>
  <si>
    <t>数値を小数点などを使用した文字列に変換する。</t>
    <rPh sb="0" eb="2">
      <t>スウチ</t>
    </rPh>
    <rPh sb="3" eb="6">
      <t>ショウスウテン</t>
    </rPh>
    <rPh sb="9" eb="11">
      <t>シヨウ</t>
    </rPh>
    <rPh sb="13" eb="16">
      <t>モジレツ</t>
    </rPh>
    <rPh sb="17" eb="19">
      <t>ヘンカン</t>
    </rPh>
    <phoneticPr fontId="2"/>
  </si>
  <si>
    <t>表示形式：表示形式を表す文字列　&lt;例&gt;　"0.00"→1.67　　"yy/mm/dd"→09/07/25</t>
    <rPh sb="0" eb="2">
      <t>ヒョウジ</t>
    </rPh>
    <rPh sb="2" eb="4">
      <t>ケイシキ</t>
    </rPh>
    <rPh sb="5" eb="7">
      <t>ヒョウジ</t>
    </rPh>
    <rPh sb="7" eb="9">
      <t>ケイシキ</t>
    </rPh>
    <rPh sb="10" eb="11">
      <t>アラワ</t>
    </rPh>
    <rPh sb="12" eb="15">
      <t>モジレツ</t>
    </rPh>
    <rPh sb="17" eb="18">
      <t>レイ</t>
    </rPh>
    <phoneticPr fontId="2"/>
  </si>
  <si>
    <t>&lt;例&gt;　VALUE</t>
    <rPh sb="1" eb="2">
      <t>レイ</t>
    </rPh>
    <phoneticPr fontId="2"/>
  </si>
  <si>
    <t>引数</t>
    <rPh sb="0" eb="2">
      <t>ヒキスウ</t>
    </rPh>
    <phoneticPr fontId="2"/>
  </si>
  <si>
    <t>VALUE</t>
    <phoneticPr fontId="2"/>
  </si>
  <si>
    <t>20</t>
    <phoneticPr fontId="2"/>
  </si>
  <si>
    <t>A15</t>
    <phoneticPr fontId="2"/>
  </si>
  <si>
    <t>09/03/15</t>
    <phoneticPr fontId="2"/>
  </si>
  <si>
    <t>\15,300</t>
    <phoneticPr fontId="2"/>
  </si>
  <si>
    <t>FIXED</t>
    <phoneticPr fontId="2"/>
  </si>
  <si>
    <t>数値</t>
    <rPh sb="0" eb="2">
      <t>スウチ</t>
    </rPh>
    <phoneticPr fontId="2"/>
  </si>
  <si>
    <t>桁数</t>
    <rPh sb="0" eb="2">
      <t>ケタスウ</t>
    </rPh>
    <phoneticPr fontId="2"/>
  </si>
  <si>
    <t>（桁区切り TRUE）</t>
    <rPh sb="1" eb="2">
      <t>ケタ</t>
    </rPh>
    <rPh sb="2" eb="4">
      <t>クギ</t>
    </rPh>
    <phoneticPr fontId="2"/>
  </si>
  <si>
    <t>（桁区切り 省略)</t>
    <rPh sb="1" eb="2">
      <t>ケタ</t>
    </rPh>
    <rPh sb="2" eb="4">
      <t>クギ</t>
    </rPh>
    <rPh sb="6" eb="8">
      <t>ショウリャク</t>
    </rPh>
    <phoneticPr fontId="2"/>
  </si>
  <si>
    <t>TEXT</t>
    <phoneticPr fontId="2"/>
  </si>
  <si>
    <t>表示形式</t>
    <rPh sb="0" eb="2">
      <t>ヒョウジ</t>
    </rPh>
    <rPh sb="2" eb="4">
      <t>ケイシキ</t>
    </rPh>
    <phoneticPr fontId="2"/>
  </si>
  <si>
    <t>#.##0</t>
    <phoneticPr fontId="2"/>
  </si>
  <si>
    <t>yyyy/mm/dd</t>
    <phoneticPr fontId="2"/>
  </si>
  <si>
    <t>#,##0</t>
    <phoneticPr fontId="2"/>
  </si>
  <si>
    <t>次のデータは文字列になっています。数値に直して小計を求めなさい。</t>
    <rPh sb="0" eb="1">
      <t>ツギ</t>
    </rPh>
    <rPh sb="6" eb="9">
      <t>モジレツ</t>
    </rPh>
    <rPh sb="17" eb="19">
      <t>スウチ</t>
    </rPh>
    <rPh sb="20" eb="21">
      <t>ナオ</t>
    </rPh>
    <rPh sb="23" eb="25">
      <t>ショウケイ</t>
    </rPh>
    <rPh sb="26" eb="27">
      <t>モト</t>
    </rPh>
    <phoneticPr fontId="2"/>
  </si>
  <si>
    <t>単価</t>
    <rPh sb="0" eb="2">
      <t>タンカ</t>
    </rPh>
    <phoneticPr fontId="2"/>
  </si>
  <si>
    <t>数量</t>
    <rPh sb="0" eb="2">
      <t>スウリョウ</t>
    </rPh>
    <phoneticPr fontId="2"/>
  </si>
  <si>
    <t>小計</t>
    <rPh sb="0" eb="2">
      <t>ショウケイ</t>
    </rPh>
    <phoneticPr fontId="2"/>
  </si>
  <si>
    <t>12,600</t>
    <phoneticPr fontId="2"/>
  </si>
  <si>
    <t>1,580</t>
    <phoneticPr fontId="2"/>
  </si>
  <si>
    <t>8</t>
    <phoneticPr fontId="2"/>
  </si>
  <si>
    <t>4</t>
    <phoneticPr fontId="2"/>
  </si>
  <si>
    <t>金額（＄）</t>
    <rPh sb="0" eb="2">
      <t>キンガク</t>
    </rPh>
    <phoneticPr fontId="2"/>
  </si>
  <si>
    <t>ラベル用表示</t>
    <rPh sb="3" eb="4">
      <t>ヨウ</t>
    </rPh>
    <rPh sb="4" eb="6">
      <t>ヒョウジ</t>
    </rPh>
    <phoneticPr fontId="2"/>
  </si>
  <si>
    <t>次の金額を文字列にし，「金額は***＄になります」の表示にしなさい。（***は　小数2桁の表示）</t>
    <rPh sb="0" eb="1">
      <t>ツギ</t>
    </rPh>
    <rPh sb="2" eb="4">
      <t>キンガク</t>
    </rPh>
    <rPh sb="5" eb="8">
      <t>モジレツ</t>
    </rPh>
    <rPh sb="12" eb="14">
      <t>キンガク</t>
    </rPh>
    <rPh sb="26" eb="28">
      <t>ヒョウジ</t>
    </rPh>
    <rPh sb="40" eb="41">
      <t>ショウ</t>
    </rPh>
    <rPh sb="41" eb="42">
      <t>スウ</t>
    </rPh>
    <rPh sb="43" eb="44">
      <t>ケタ</t>
    </rPh>
    <rPh sb="45" eb="47">
      <t>ヒョウジ</t>
    </rPh>
    <phoneticPr fontId="2"/>
  </si>
  <si>
    <t>＜練習3＞</t>
    <rPh sb="1" eb="3">
      <t>レンシュウ</t>
    </rPh>
    <phoneticPr fontId="2"/>
  </si>
  <si>
    <t>次の単価と数量を使って，金額欄に「合計金額は\12,456-になります。」の様に表示しなさい。</t>
    <rPh sb="0" eb="1">
      <t>ツギ</t>
    </rPh>
    <rPh sb="2" eb="4">
      <t>タンカ</t>
    </rPh>
    <rPh sb="5" eb="7">
      <t>スウリョウ</t>
    </rPh>
    <rPh sb="8" eb="9">
      <t>ツカ</t>
    </rPh>
    <rPh sb="12" eb="14">
      <t>キンガク</t>
    </rPh>
    <rPh sb="14" eb="15">
      <t>ラン</t>
    </rPh>
    <rPh sb="17" eb="19">
      <t>ゴウケイ</t>
    </rPh>
    <rPh sb="19" eb="21">
      <t>キンガク</t>
    </rPh>
    <rPh sb="38" eb="39">
      <t>ヨウ</t>
    </rPh>
    <rPh sb="40" eb="42">
      <t>ヒョウジ</t>
    </rPh>
    <phoneticPr fontId="2"/>
  </si>
  <si>
    <t>合計</t>
    <rPh sb="0" eb="2">
      <t>ゴウケイ</t>
    </rPh>
    <phoneticPr fontId="2"/>
  </si>
  <si>
    <t>合計</t>
    <phoneticPr fontId="2"/>
  </si>
  <si>
    <t>桁区切り：TRUE（1）→桁区切りを使用しない　　FALSE(0)→桁区切り使用　（省略時はFALSE)</t>
    <rPh sb="0" eb="1">
      <t>ケタ</t>
    </rPh>
    <rPh sb="1" eb="3">
      <t>クギ</t>
    </rPh>
    <rPh sb="13" eb="14">
      <t>ケタ</t>
    </rPh>
    <rPh sb="14" eb="16">
      <t>クギ</t>
    </rPh>
    <rPh sb="18" eb="20">
      <t>シヨウ</t>
    </rPh>
    <rPh sb="34" eb="35">
      <t>ケタ</t>
    </rPh>
    <rPh sb="35" eb="37">
      <t>クギ</t>
    </rPh>
    <rPh sb="38" eb="40">
      <t>シヨウ</t>
    </rPh>
    <rPh sb="42" eb="44">
      <t>ショウリャク</t>
    </rPh>
    <rPh sb="44" eb="45">
      <t>ジ</t>
    </rPh>
    <phoneticPr fontId="2"/>
  </si>
  <si>
    <t>◎数値を円形式／ドル形式の文字列に変換する　YEN／DOLLAR</t>
    <rPh sb="1" eb="3">
      <t>スウチ</t>
    </rPh>
    <rPh sb="4" eb="5">
      <t>エン</t>
    </rPh>
    <rPh sb="5" eb="7">
      <t>ケイシキ</t>
    </rPh>
    <rPh sb="10" eb="12">
      <t>ケイシキ</t>
    </rPh>
    <rPh sb="13" eb="16">
      <t>モジレツ</t>
    </rPh>
    <rPh sb="17" eb="19">
      <t>ヘンカン</t>
    </rPh>
    <phoneticPr fontId="2"/>
  </si>
  <si>
    <t>　＊エクセルでは自動で文字列から数値に変換するので使う必要がない。</t>
    <rPh sb="8" eb="10">
      <t>ジドウ</t>
    </rPh>
    <rPh sb="11" eb="14">
      <t>モジレツ</t>
    </rPh>
    <rPh sb="16" eb="18">
      <t>スウチ</t>
    </rPh>
    <rPh sb="19" eb="21">
      <t>ヘンカン</t>
    </rPh>
    <rPh sb="25" eb="26">
      <t>ツカ</t>
    </rPh>
    <rPh sb="27" eb="29">
      <t>ヒツヨウ</t>
    </rPh>
    <phoneticPr fontId="2"/>
  </si>
  <si>
    <t>YEN(数値，桁数）</t>
    <rPh sb="4" eb="6">
      <t>スウチ</t>
    </rPh>
    <rPh sb="7" eb="9">
      <t>ケタスウ</t>
    </rPh>
    <phoneticPr fontId="2"/>
  </si>
  <si>
    <t>DOLLAR(数値，桁数）</t>
    <rPh sb="7" eb="9">
      <t>スウチ</t>
    </rPh>
    <rPh sb="10" eb="12">
      <t>ケタスウ</t>
    </rPh>
    <phoneticPr fontId="2"/>
  </si>
  <si>
    <t>引数の数値を円形式（例：\1,234）の文字列に変換する。</t>
    <rPh sb="0" eb="2">
      <t>ヒキスウ</t>
    </rPh>
    <rPh sb="3" eb="5">
      <t>スウチ</t>
    </rPh>
    <rPh sb="6" eb="7">
      <t>エン</t>
    </rPh>
    <rPh sb="7" eb="9">
      <t>ケイシキ</t>
    </rPh>
    <rPh sb="10" eb="11">
      <t>レイ</t>
    </rPh>
    <rPh sb="20" eb="23">
      <t>モジレツ</t>
    </rPh>
    <rPh sb="24" eb="26">
      <t>ヘンカン</t>
    </rPh>
    <phoneticPr fontId="2"/>
  </si>
  <si>
    <t>引数の数値をドル形式（例：$12.34）の文字列に変換する。</t>
    <rPh sb="0" eb="2">
      <t>ヒキスウ</t>
    </rPh>
    <rPh sb="3" eb="5">
      <t>スウチ</t>
    </rPh>
    <rPh sb="8" eb="10">
      <t>ケイシキ</t>
    </rPh>
    <rPh sb="11" eb="12">
      <t>レイ</t>
    </rPh>
    <rPh sb="21" eb="24">
      <t>モジレツ</t>
    </rPh>
    <rPh sb="25" eb="27">
      <t>ヘンカン</t>
    </rPh>
    <phoneticPr fontId="2"/>
  </si>
  <si>
    <t>元の数値</t>
    <rPh sb="0" eb="1">
      <t>モト</t>
    </rPh>
    <rPh sb="2" eb="4">
      <t>スウチ</t>
    </rPh>
    <phoneticPr fontId="2"/>
  </si>
  <si>
    <t>YEN（整数）</t>
    <rPh sb="4" eb="6">
      <t>セイスウ</t>
    </rPh>
    <phoneticPr fontId="2"/>
  </si>
  <si>
    <t>YEN（小数2桁)</t>
    <rPh sb="4" eb="6">
      <t>ショウスウ</t>
    </rPh>
    <rPh sb="7" eb="8">
      <t>ケタ</t>
    </rPh>
    <phoneticPr fontId="2"/>
  </si>
  <si>
    <t>桁数は小数点以下の桁数を表す数値(それ以下は四捨五入する)。省略時：2</t>
    <rPh sb="0" eb="2">
      <t>ケタスウ</t>
    </rPh>
    <rPh sb="3" eb="6">
      <t>ショウスウテン</t>
    </rPh>
    <rPh sb="6" eb="8">
      <t>イカ</t>
    </rPh>
    <rPh sb="9" eb="11">
      <t>ケタスウ</t>
    </rPh>
    <rPh sb="12" eb="13">
      <t>アラワ</t>
    </rPh>
    <rPh sb="14" eb="16">
      <t>スウチ</t>
    </rPh>
    <rPh sb="30" eb="32">
      <t>ショウリャク</t>
    </rPh>
    <rPh sb="32" eb="33">
      <t>ジ</t>
    </rPh>
    <phoneticPr fontId="2"/>
  </si>
  <si>
    <t>桁数は小数点以下の桁数を表す数値。省略時：0（整数）</t>
    <rPh sb="0" eb="2">
      <t>ケタスウ</t>
    </rPh>
    <rPh sb="3" eb="6">
      <t>ショウスウテン</t>
    </rPh>
    <rPh sb="6" eb="8">
      <t>イカ</t>
    </rPh>
    <rPh sb="9" eb="11">
      <t>ケタスウ</t>
    </rPh>
    <rPh sb="12" eb="13">
      <t>アラワ</t>
    </rPh>
    <rPh sb="14" eb="16">
      <t>スウチ</t>
    </rPh>
    <rPh sb="17" eb="19">
      <t>ショウリャク</t>
    </rPh>
    <rPh sb="19" eb="20">
      <t>ジ</t>
    </rPh>
    <rPh sb="23" eb="25">
      <t>セイスウ</t>
    </rPh>
    <phoneticPr fontId="2"/>
  </si>
  <si>
    <t>DOLLAR(整数）</t>
    <rPh sb="7" eb="9">
      <t>セイスウ</t>
    </rPh>
    <phoneticPr fontId="2"/>
  </si>
  <si>
    <t>DOLLAR（2桁)</t>
    <rPh sb="8" eb="9">
      <t>ケタ</t>
    </rPh>
    <phoneticPr fontId="2"/>
  </si>
  <si>
    <t>次の小計を円形式の文字列（小数第2位までで四捨五入)で表しなさい。</t>
    <rPh sb="0" eb="1">
      <t>ツギ</t>
    </rPh>
    <rPh sb="2" eb="4">
      <t>ショウケイ</t>
    </rPh>
    <rPh sb="5" eb="7">
      <t>エンケイ</t>
    </rPh>
    <rPh sb="7" eb="8">
      <t>シキ</t>
    </rPh>
    <rPh sb="9" eb="12">
      <t>モジレツ</t>
    </rPh>
    <rPh sb="13" eb="15">
      <t>ショウスウ</t>
    </rPh>
    <rPh sb="15" eb="16">
      <t>ダイ</t>
    </rPh>
    <rPh sb="17" eb="18">
      <t>イ</t>
    </rPh>
    <rPh sb="21" eb="25">
      <t>シシャゴニュウ</t>
    </rPh>
    <rPh sb="27" eb="28">
      <t>アラワ</t>
    </rPh>
    <phoneticPr fontId="2"/>
  </si>
  <si>
    <t>次の商品の金額を「$・・￠・・」の表記（￠は2桁)で表しなさい。</t>
    <rPh sb="0" eb="1">
      <t>ツギ</t>
    </rPh>
    <rPh sb="2" eb="4">
      <t>ショウヒン</t>
    </rPh>
    <rPh sb="5" eb="7">
      <t>キンガク</t>
    </rPh>
    <rPh sb="17" eb="19">
      <t>ヒョウキ</t>
    </rPh>
    <rPh sb="23" eb="24">
      <t>ケタ</t>
    </rPh>
    <rPh sb="26" eb="27">
      <t>アラワ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</si>
</sst>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ＭＳ Ｐゴシック"/>
      <family val="3"/>
      <charset val="128"/>
    </font>
    <font>
      <sz val="6"/>
      <name val="ＭＳ Ｐゴシック"/>
      <family val="3"/>
      <charset val="128"/>
    </font>
    <font>
      <b/>
      <sz val="22"/>
      <color indexed="12"/>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
    <xf numFmtId="0" fontId="0" fillId="0" borderId="0" xfId="0">
      <alignment vertical="center"/>
    </xf>
    <xf numFmtId="0" fontId="0" fillId="0" borderId="1" xfId="0" applyBorder="1">
      <alignment vertical="center"/>
    </xf>
    <xf numFmtId="0" fontId="1" fillId="0" borderId="0" xfId="0" applyFont="1">
      <alignment vertical="center"/>
    </xf>
    <xf numFmtId="0" fontId="0" fillId="0" borderId="1"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1" fillId="0" borderId="1" xfId="0" applyFont="1" applyBorder="1" applyAlignment="1">
      <alignment horizontal="center" vertical="center"/>
    </xf>
    <xf numFmtId="49" fontId="0" fillId="0" borderId="1" xfId="0" applyNumberFormat="1" applyBorder="1">
      <alignment vertical="center"/>
    </xf>
    <xf numFmtId="0" fontId="0" fillId="0" borderId="0" xfId="0" applyFill="1" applyBorder="1" applyAlignment="1">
      <alignment vertical="center"/>
    </xf>
    <xf numFmtId="0" fontId="0" fillId="0" borderId="1" xfId="0" quotePrefix="1" applyBorder="1">
      <alignment vertical="center"/>
    </xf>
    <xf numFmtId="38" fontId="0" fillId="0" borderId="1" xfId="1" applyFont="1" applyBorder="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2" applyFont="1">
      <alignment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workbookViewId="0"/>
  </sheetViews>
  <sheetFormatPr defaultRowHeight="13.5" x14ac:dyDescent="0.15"/>
  <cols>
    <col min="1" max="1" width="10.375" customWidth="1"/>
    <col min="2" max="9" width="10.625" customWidth="1"/>
    <col min="10" max="10" width="11.5" bestFit="1" customWidth="1"/>
    <col min="11" max="12" width="11.375" customWidth="1"/>
  </cols>
  <sheetData>
    <row r="1" spans="1:12" ht="25.5" x14ac:dyDescent="0.15">
      <c r="A1" s="18" t="s">
        <v>4</v>
      </c>
    </row>
    <row r="3" spans="1:12" x14ac:dyDescent="0.15">
      <c r="A3" t="s">
        <v>5</v>
      </c>
      <c r="D3" t="s">
        <v>6</v>
      </c>
    </row>
    <row r="4" spans="1:12" x14ac:dyDescent="0.15">
      <c r="D4" t="s">
        <v>48</v>
      </c>
    </row>
    <row r="5" spans="1:12" x14ac:dyDescent="0.15">
      <c r="A5" t="s">
        <v>7</v>
      </c>
      <c r="D5" t="s">
        <v>12</v>
      </c>
    </row>
    <row r="6" spans="1:12" x14ac:dyDescent="0.15">
      <c r="D6" t="s">
        <v>8</v>
      </c>
    </row>
    <row r="7" spans="1:12" x14ac:dyDescent="0.15">
      <c r="D7" t="s">
        <v>9</v>
      </c>
    </row>
    <row r="8" spans="1:12" x14ac:dyDescent="0.15">
      <c r="D8" t="s">
        <v>46</v>
      </c>
    </row>
    <row r="9" spans="1:12" x14ac:dyDescent="0.15">
      <c r="A9" t="s">
        <v>10</v>
      </c>
      <c r="D9" t="s">
        <v>11</v>
      </c>
    </row>
    <row r="10" spans="1:12" x14ac:dyDescent="0.15">
      <c r="D10" t="s">
        <v>13</v>
      </c>
    </row>
    <row r="11" spans="1:12" x14ac:dyDescent="0.15">
      <c r="A11" s="2"/>
    </row>
    <row r="12" spans="1:12" x14ac:dyDescent="0.15">
      <c r="B12" t="s">
        <v>14</v>
      </c>
      <c r="E12" t="s">
        <v>21</v>
      </c>
      <c r="J12" s="9" t="s">
        <v>26</v>
      </c>
    </row>
    <row r="13" spans="1:12" x14ac:dyDescent="0.15">
      <c r="B13" s="3" t="s">
        <v>15</v>
      </c>
      <c r="C13" s="3" t="s">
        <v>16</v>
      </c>
      <c r="E13" s="3" t="s">
        <v>22</v>
      </c>
      <c r="F13" s="3" t="s">
        <v>23</v>
      </c>
      <c r="G13" s="3" t="s">
        <v>21</v>
      </c>
      <c r="J13" s="3" t="s">
        <v>22</v>
      </c>
      <c r="K13" s="3" t="s">
        <v>27</v>
      </c>
      <c r="L13" s="3" t="s">
        <v>26</v>
      </c>
    </row>
    <row r="14" spans="1:12" x14ac:dyDescent="0.15">
      <c r="B14" s="8" t="s">
        <v>17</v>
      </c>
      <c r="C14" s="1">
        <f>VALUE(B14)</f>
        <v>20</v>
      </c>
      <c r="E14" s="1">
        <v>7.8929999999999998</v>
      </c>
      <c r="F14" s="1">
        <v>2</v>
      </c>
      <c r="G14" s="1" t="str">
        <f>FIXED(E14,F14,TRUE)</f>
        <v>7.89</v>
      </c>
      <c r="H14" t="s">
        <v>24</v>
      </c>
      <c r="J14" s="1">
        <v>87.158600000000007</v>
      </c>
      <c r="K14" s="10" t="s">
        <v>28</v>
      </c>
      <c r="L14" s="1" t="str">
        <f>TEXT(J14,K14)</f>
        <v>87.159</v>
      </c>
    </row>
    <row r="15" spans="1:12" x14ac:dyDescent="0.15">
      <c r="B15" s="8" t="s">
        <v>18</v>
      </c>
      <c r="C15" s="1" t="e">
        <f>VALUE(B15)</f>
        <v>#VALUE!</v>
      </c>
      <c r="E15" s="1">
        <v>9125.74</v>
      </c>
      <c r="F15" s="1">
        <v>0</v>
      </c>
      <c r="G15" s="1" t="str">
        <f>FIXED(E15,F15,TRUE)</f>
        <v>9126</v>
      </c>
      <c r="H15" t="s">
        <v>24</v>
      </c>
      <c r="J15" s="1">
        <v>1538000</v>
      </c>
      <c r="K15" s="10" t="s">
        <v>30</v>
      </c>
      <c r="L15" s="1" t="str">
        <f>TEXT(J15,K15)</f>
        <v>1,538,000</v>
      </c>
    </row>
    <row r="16" spans="1:12" x14ac:dyDescent="0.15">
      <c r="B16" s="8" t="s">
        <v>19</v>
      </c>
      <c r="C16" s="1">
        <f>VALUE(B16)</f>
        <v>39887</v>
      </c>
      <c r="E16" s="1">
        <v>18560</v>
      </c>
      <c r="F16" s="1">
        <v>-3</v>
      </c>
      <c r="G16" s="1" t="str">
        <f>FIXED(E16,F16)</f>
        <v>19,000</v>
      </c>
      <c r="H16" t="s">
        <v>25</v>
      </c>
      <c r="J16" s="1">
        <v>18675</v>
      </c>
      <c r="K16" s="10" t="s">
        <v>29</v>
      </c>
      <c r="L16" s="1" t="str">
        <f>TEXT(J16,K16)</f>
        <v>1951/02/16</v>
      </c>
    </row>
    <row r="17" spans="1:11" x14ac:dyDescent="0.15">
      <c r="B17" s="8" t="s">
        <v>20</v>
      </c>
      <c r="C17" s="1">
        <f>VALUE(B17)</f>
        <v>15300</v>
      </c>
    </row>
    <row r="20" spans="1:11" x14ac:dyDescent="0.15">
      <c r="A20" t="s">
        <v>0</v>
      </c>
      <c r="B20" t="s">
        <v>31</v>
      </c>
    </row>
    <row r="21" spans="1:11" x14ac:dyDescent="0.15">
      <c r="H21" t="s">
        <v>2</v>
      </c>
    </row>
    <row r="22" spans="1:11" x14ac:dyDescent="0.15">
      <c r="B22" s="3" t="s">
        <v>32</v>
      </c>
      <c r="C22" s="3" t="s">
        <v>33</v>
      </c>
      <c r="D22" s="7" t="s">
        <v>34</v>
      </c>
      <c r="E22" s="5"/>
      <c r="F22" s="5"/>
      <c r="H22" s="3" t="s">
        <v>32</v>
      </c>
      <c r="I22" s="3" t="s">
        <v>33</v>
      </c>
      <c r="J22" s="7" t="s">
        <v>34</v>
      </c>
    </row>
    <row r="23" spans="1:11" x14ac:dyDescent="0.15">
      <c r="B23" s="10" t="s">
        <v>36</v>
      </c>
      <c r="C23" s="10" t="s">
        <v>37</v>
      </c>
      <c r="D23" s="1"/>
      <c r="E23" s="4"/>
      <c r="F23" s="4"/>
      <c r="H23" s="10" t="s">
        <v>36</v>
      </c>
      <c r="I23" s="10" t="s">
        <v>37</v>
      </c>
      <c r="J23" s="11">
        <f>VALUE(H23)*VALUE(I23)</f>
        <v>12640</v>
      </c>
    </row>
    <row r="24" spans="1:11" x14ac:dyDescent="0.15">
      <c r="B24" s="10" t="s">
        <v>35</v>
      </c>
      <c r="C24" s="10" t="s">
        <v>38</v>
      </c>
      <c r="D24" s="1"/>
      <c r="E24" s="4"/>
      <c r="F24" s="4"/>
      <c r="H24" s="10" t="s">
        <v>35</v>
      </c>
      <c r="I24" s="10" t="s">
        <v>38</v>
      </c>
      <c r="J24" s="11">
        <f>VALUE(H24)*VALUE(I24)</f>
        <v>50400</v>
      </c>
    </row>
    <row r="27" spans="1:11" x14ac:dyDescent="0.15">
      <c r="A27" t="s">
        <v>1</v>
      </c>
      <c r="B27" t="s">
        <v>41</v>
      </c>
    </row>
    <row r="28" spans="1:11" x14ac:dyDescent="0.15">
      <c r="H28" t="s">
        <v>2</v>
      </c>
    </row>
    <row r="29" spans="1:11" x14ac:dyDescent="0.15">
      <c r="B29" s="3" t="s">
        <v>39</v>
      </c>
      <c r="C29" s="13" t="s">
        <v>40</v>
      </c>
      <c r="D29" s="13"/>
      <c r="E29" s="13"/>
      <c r="H29" s="3" t="s">
        <v>39</v>
      </c>
      <c r="I29" s="13" t="s">
        <v>40</v>
      </c>
      <c r="J29" s="13"/>
      <c r="K29" s="13"/>
    </row>
    <row r="30" spans="1:11" x14ac:dyDescent="0.15">
      <c r="B30" s="1">
        <v>12.785</v>
      </c>
      <c r="C30" s="13"/>
      <c r="D30" s="13"/>
      <c r="E30" s="13"/>
      <c r="H30" s="1">
        <v>12.785</v>
      </c>
      <c r="I30" s="13" t="str">
        <f>"金額は"&amp; FIXED(H30,2) &amp; "＄になります"</f>
        <v>金額は12.79＄になります</v>
      </c>
      <c r="J30" s="13"/>
      <c r="K30" s="13"/>
    </row>
    <row r="31" spans="1:11" x14ac:dyDescent="0.15">
      <c r="B31" s="1">
        <v>2450.1999999999998</v>
      </c>
      <c r="C31" s="13"/>
      <c r="D31" s="13"/>
      <c r="E31" s="13"/>
      <c r="H31" s="1">
        <v>2450.1999999999998</v>
      </c>
      <c r="I31" s="13" t="str">
        <f>"金額は"&amp; FIXED(H31,2) &amp; "＄になります"</f>
        <v>金額は2,450.20＄になります</v>
      </c>
      <c r="J31" s="13"/>
      <c r="K31" s="13"/>
    </row>
    <row r="34" spans="1:11" x14ac:dyDescent="0.15">
      <c r="A34" t="s">
        <v>42</v>
      </c>
      <c r="B34" t="s">
        <v>43</v>
      </c>
    </row>
    <row r="35" spans="1:11" x14ac:dyDescent="0.15">
      <c r="H35" t="s">
        <v>2</v>
      </c>
    </row>
    <row r="36" spans="1:11" x14ac:dyDescent="0.15">
      <c r="B36" s="3" t="s">
        <v>32</v>
      </c>
      <c r="C36" s="3" t="s">
        <v>33</v>
      </c>
      <c r="D36" s="13" t="s">
        <v>44</v>
      </c>
      <c r="E36" s="13"/>
      <c r="F36" s="13"/>
      <c r="H36" s="15" t="s">
        <v>45</v>
      </c>
      <c r="I36" s="16"/>
      <c r="J36" s="17"/>
    </row>
    <row r="37" spans="1:11" x14ac:dyDescent="0.15">
      <c r="B37" s="1">
        <v>128</v>
      </c>
      <c r="C37" s="1">
        <v>285</v>
      </c>
      <c r="D37" s="14"/>
      <c r="E37" s="14"/>
      <c r="F37" s="14"/>
      <c r="H37" s="14" t="str">
        <f>"合計金額は" &amp; TEXT(B37*C37,"\#,##0") &amp;"-になります。"</f>
        <v>合計金額は¥36,480-になります。</v>
      </c>
      <c r="I37" s="14"/>
      <c r="J37" s="14"/>
      <c r="K37" s="12"/>
    </row>
    <row r="38" spans="1:11" x14ac:dyDescent="0.15">
      <c r="B38" s="1">
        <v>2560</v>
      </c>
      <c r="C38" s="1">
        <v>78</v>
      </c>
      <c r="D38" s="14"/>
      <c r="E38" s="14"/>
      <c r="F38" s="14"/>
      <c r="H38" s="14" t="str">
        <f>"合計金額は" &amp; TEXT(B38*C38,"\#,##0") &amp;"-になります。"</f>
        <v>合計金額は¥199,680-になります。</v>
      </c>
      <c r="I38" s="14"/>
      <c r="J38" s="14"/>
    </row>
  </sheetData>
  <mergeCells count="12">
    <mergeCell ref="D36:F36"/>
    <mergeCell ref="D37:F37"/>
    <mergeCell ref="D38:F38"/>
    <mergeCell ref="H36:J36"/>
    <mergeCell ref="H38:J38"/>
    <mergeCell ref="H37:J37"/>
    <mergeCell ref="I29:K29"/>
    <mergeCell ref="I30:K30"/>
    <mergeCell ref="I31:K31"/>
    <mergeCell ref="C29:E29"/>
    <mergeCell ref="C31:E31"/>
    <mergeCell ref="C30:E30"/>
  </mergeCells>
  <phoneticPr fontId="2"/>
  <pageMargins left="0.75" right="0.75" top="1" bottom="1" header="0.51200000000000001" footer="0.51200000000000001"/>
  <pageSetup paperSize="9" orientation="landscape"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D13" sqref="D13"/>
    </sheetView>
  </sheetViews>
  <sheetFormatPr defaultRowHeight="13.5" x14ac:dyDescent="0.15"/>
  <cols>
    <col min="1" max="1" width="10.375" customWidth="1"/>
    <col min="2" max="2" width="12.25" customWidth="1"/>
    <col min="3" max="5" width="13.375" customWidth="1"/>
    <col min="6" max="6" width="12.625" customWidth="1"/>
    <col min="8" max="8" width="12.75" bestFit="1" customWidth="1"/>
    <col min="9" max="9" width="13.875" bestFit="1" customWidth="1"/>
    <col min="10" max="10" width="11.5" bestFit="1" customWidth="1"/>
  </cols>
  <sheetData>
    <row r="1" spans="1:8" ht="25.5" x14ac:dyDescent="0.15">
      <c r="A1" s="18" t="s">
        <v>47</v>
      </c>
    </row>
    <row r="3" spans="1:8" x14ac:dyDescent="0.15">
      <c r="A3" t="s">
        <v>49</v>
      </c>
      <c r="C3" t="s">
        <v>51</v>
      </c>
    </row>
    <row r="4" spans="1:8" x14ac:dyDescent="0.15">
      <c r="C4" t="s">
        <v>57</v>
      </c>
    </row>
    <row r="5" spans="1:8" x14ac:dyDescent="0.15">
      <c r="A5" t="s">
        <v>50</v>
      </c>
      <c r="C5" t="s">
        <v>52</v>
      </c>
    </row>
    <row r="6" spans="1:8" x14ac:dyDescent="0.15">
      <c r="C6" t="s">
        <v>56</v>
      </c>
    </row>
    <row r="7" spans="1:8" x14ac:dyDescent="0.15">
      <c r="A7" s="2"/>
    </row>
    <row r="8" spans="1:8" x14ac:dyDescent="0.15">
      <c r="B8" t="s">
        <v>3</v>
      </c>
    </row>
    <row r="9" spans="1:8" x14ac:dyDescent="0.15">
      <c r="B9" s="1" t="s">
        <v>53</v>
      </c>
      <c r="C9" s="3" t="s">
        <v>54</v>
      </c>
      <c r="D9" s="6" t="s">
        <v>55</v>
      </c>
      <c r="E9" s="1" t="s">
        <v>59</v>
      </c>
      <c r="F9" s="1" t="s">
        <v>58</v>
      </c>
    </row>
    <row r="10" spans="1:8" x14ac:dyDescent="0.15">
      <c r="B10" s="1">
        <v>1894</v>
      </c>
      <c r="C10" s="1" t="str">
        <f>DOLLAR(B10)</f>
        <v>¥1,894</v>
      </c>
      <c r="D10" s="1" t="str">
        <f>UPPER(B10)</f>
        <v>1894</v>
      </c>
      <c r="E10" s="1" t="str">
        <f>USDOLLAR(B10)</f>
        <v>$1,894.00</v>
      </c>
      <c r="F10" s="1" t="str">
        <f>USDOLLAR(B10,0)</f>
        <v>$1,894</v>
      </c>
    </row>
    <row r="11" spans="1:8" x14ac:dyDescent="0.15">
      <c r="B11" s="1">
        <v>7082.6850000000004</v>
      </c>
      <c r="C11" s="1" t="str">
        <f>DOLLAR(B11,2)</f>
        <v>¥7,082.69</v>
      </c>
      <c r="D11" s="1" t="str">
        <f>UPPER(B11)</f>
        <v>7082.685</v>
      </c>
      <c r="E11" s="1" t="str">
        <f>USDOLLAR(B11)</f>
        <v>$7,082.69</v>
      </c>
      <c r="F11" s="1" t="str">
        <f>USDOLLAR(B11,0)</f>
        <v>$7,083</v>
      </c>
    </row>
    <row r="15" spans="1:8" x14ac:dyDescent="0.15">
      <c r="A15" t="s">
        <v>0</v>
      </c>
      <c r="B15" t="s">
        <v>60</v>
      </c>
    </row>
    <row r="16" spans="1:8" x14ac:dyDescent="0.15">
      <c r="H16" t="s">
        <v>2</v>
      </c>
    </row>
    <row r="17" spans="1:10" x14ac:dyDescent="0.15">
      <c r="B17" s="3" t="s">
        <v>32</v>
      </c>
      <c r="C17" s="3" t="s">
        <v>33</v>
      </c>
      <c r="D17" s="7" t="s">
        <v>34</v>
      </c>
      <c r="E17" s="5"/>
      <c r="F17" s="5"/>
      <c r="H17" s="3" t="s">
        <v>32</v>
      </c>
      <c r="I17" s="3" t="s">
        <v>33</v>
      </c>
      <c r="J17" s="7" t="s">
        <v>34</v>
      </c>
    </row>
    <row r="18" spans="1:10" x14ac:dyDescent="0.15">
      <c r="B18" s="1">
        <v>12.56</v>
      </c>
      <c r="C18" s="1">
        <v>1258</v>
      </c>
      <c r="D18" s="1"/>
      <c r="E18" s="4"/>
      <c r="F18" s="4"/>
      <c r="H18" s="1">
        <v>12.56</v>
      </c>
      <c r="I18" s="1">
        <v>1258</v>
      </c>
      <c r="J18" s="1" t="str">
        <f>DOLLAR(H18*I18,2)</f>
        <v>¥15,800.48</v>
      </c>
    </row>
    <row r="19" spans="1:10" x14ac:dyDescent="0.15">
      <c r="B19" s="1">
        <v>8.0790000000000006</v>
      </c>
      <c r="C19" s="1">
        <v>2307</v>
      </c>
      <c r="D19" s="1"/>
      <c r="E19" s="4"/>
      <c r="F19" s="4"/>
      <c r="H19" s="1">
        <v>8.0790000000000006</v>
      </c>
      <c r="I19" s="1">
        <v>2307</v>
      </c>
      <c r="J19" s="1" t="str">
        <f>DOLLAR(H19*I19,2)</f>
        <v>¥18,638.25</v>
      </c>
    </row>
    <row r="20" spans="1:10" x14ac:dyDescent="0.15">
      <c r="B20" s="4"/>
      <c r="C20" s="4"/>
      <c r="D20" s="4"/>
      <c r="E20" s="4"/>
      <c r="F20" s="4"/>
      <c r="H20" s="4"/>
      <c r="I20" s="4"/>
      <c r="J20" s="4"/>
    </row>
    <row r="22" spans="1:10" x14ac:dyDescent="0.15">
      <c r="A22" t="s">
        <v>1</v>
      </c>
      <c r="B22" t="s">
        <v>61</v>
      </c>
    </row>
    <row r="23" spans="1:10" x14ac:dyDescent="0.15">
      <c r="H23" t="s">
        <v>2</v>
      </c>
    </row>
    <row r="24" spans="1:10" x14ac:dyDescent="0.15">
      <c r="B24" s="1" t="s">
        <v>32</v>
      </c>
      <c r="C24" s="1" t="s">
        <v>33</v>
      </c>
      <c r="D24" s="3" t="s">
        <v>34</v>
      </c>
      <c r="H24" s="1" t="s">
        <v>32</v>
      </c>
      <c r="I24" s="1" t="s">
        <v>33</v>
      </c>
      <c r="J24" s="3" t="s">
        <v>34</v>
      </c>
    </row>
    <row r="25" spans="1:10" x14ac:dyDescent="0.15">
      <c r="B25" s="1">
        <v>5.12</v>
      </c>
      <c r="C25" s="1">
        <v>23</v>
      </c>
      <c r="D25" s="1"/>
      <c r="H25" s="1">
        <v>5.12</v>
      </c>
      <c r="I25" s="1">
        <v>23</v>
      </c>
      <c r="J25" s="1" t="str">
        <f>USDOLLAR(H25*I25,0)&amp;"￠"&amp; RIGHT(USDOLLAR(H25*I25),2)</f>
        <v>$118￠76</v>
      </c>
    </row>
    <row r="26" spans="1:10" x14ac:dyDescent="0.15">
      <c r="B26" s="1">
        <v>12.76</v>
      </c>
      <c r="C26" s="1">
        <v>48</v>
      </c>
      <c r="D26" s="1"/>
      <c r="H26" s="1">
        <v>12.76</v>
      </c>
      <c r="I26" s="1">
        <v>48</v>
      </c>
      <c r="J26" s="1" t="str">
        <f>USDOLLAR(H26*I26,0)&amp;"￠"&amp; RIGHT(USDOLLAR(H26*I26),2)</f>
        <v>$612￠48</v>
      </c>
    </row>
  </sheetData>
  <phoneticPr fontId="2"/>
  <pageMargins left="0.75" right="0.75" top="1" bottom="1" header="0.51200000000000001" footer="0.51200000000000001"/>
  <pageSetup paperSize="9" orientation="landscape"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VALUE・FIXED・TEXT</vt:lpstr>
      <vt:lpstr>YEN・DOLLAR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Kazutoshi</dc:creator>
  <cp:lastModifiedBy>坪内和俊</cp:lastModifiedBy>
  <cp:lastPrinted>2010-01-28T02:39:18Z</cp:lastPrinted>
  <dcterms:created xsi:type="dcterms:W3CDTF">2009-08-15T02:04:31Z</dcterms:created>
  <dcterms:modified xsi:type="dcterms:W3CDTF">2017-08-12T01:57:09Z</dcterms:modified>
</cp:coreProperties>
</file>