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390" yWindow="315" windowWidth="14340" windowHeight="8055"/>
  </bookViews>
  <sheets>
    <sheet name="MAX・MAXA" sheetId="2" r:id="rId1"/>
    <sheet name="MIN・MINA" sheetId="3" r:id="rId2"/>
  </sheets>
  <calcPr calcId="171027"/>
</workbook>
</file>

<file path=xl/calcChain.xml><?xml version="1.0" encoding="utf-8"?>
<calcChain xmlns="http://schemas.openxmlformats.org/spreadsheetml/2006/main">
  <c r="H13" i="2" l="1"/>
  <c r="I13" i="2"/>
  <c r="H14" i="2"/>
  <c r="I14" i="2"/>
  <c r="H22" i="2"/>
  <c r="H23" i="2"/>
  <c r="H24" i="2"/>
  <c r="H25" i="2"/>
  <c r="H26" i="2"/>
  <c r="G45" i="2"/>
  <c r="H45" i="2"/>
  <c r="I45" i="2"/>
  <c r="H13" i="3"/>
  <c r="I13" i="3"/>
  <c r="H14" i="3"/>
  <c r="I14" i="3"/>
  <c r="H22" i="3"/>
  <c r="H23" i="3"/>
  <c r="H24" i="3"/>
  <c r="H25" i="3"/>
  <c r="H26" i="3"/>
  <c r="G44" i="3"/>
  <c r="H44" i="3"/>
  <c r="I44" i="3"/>
</calcChain>
</file>

<file path=xl/sharedStrings.xml><?xml version="1.0" encoding="utf-8"?>
<sst xmlns="http://schemas.openxmlformats.org/spreadsheetml/2006/main" count="77" uniqueCount="48">
  <si>
    <t>＜練習1＞</t>
    <rPh sb="1" eb="3">
      <t>レンシュウ</t>
    </rPh>
    <phoneticPr fontId="3"/>
  </si>
  <si>
    <t>＜練習2＞</t>
    <rPh sb="1" eb="3">
      <t>レンシュウ</t>
    </rPh>
    <phoneticPr fontId="3"/>
  </si>
  <si>
    <t>＜結果＞</t>
    <rPh sb="1" eb="3">
      <t>ケッカ</t>
    </rPh>
    <phoneticPr fontId="3"/>
  </si>
  <si>
    <t>&lt;例&gt;</t>
    <rPh sb="1" eb="2">
      <t>レイ</t>
    </rPh>
    <phoneticPr fontId="3"/>
  </si>
  <si>
    <t>値1</t>
    <rPh sb="0" eb="1">
      <t>アタイ</t>
    </rPh>
    <phoneticPr fontId="3"/>
  </si>
  <si>
    <t>値2</t>
    <rPh sb="0" eb="1">
      <t>アタイ</t>
    </rPh>
    <phoneticPr fontId="3"/>
  </si>
  <si>
    <t>判定</t>
    <rPh sb="0" eb="2">
      <t>ハンテイ</t>
    </rPh>
    <phoneticPr fontId="3"/>
  </si>
  <si>
    <t>◎最大値を求める　MAX/MAXA</t>
    <rPh sb="1" eb="4">
      <t>サイダイチ</t>
    </rPh>
    <rPh sb="5" eb="6">
      <t>モト</t>
    </rPh>
    <phoneticPr fontId="3"/>
  </si>
  <si>
    <t>MAX（数値，数値，・・・）</t>
    <rPh sb="4" eb="6">
      <t>スウチ</t>
    </rPh>
    <rPh sb="7" eb="9">
      <t>スウチ</t>
    </rPh>
    <phoneticPr fontId="3"/>
  </si>
  <si>
    <t>指定した数値の中から最大の値を求める。</t>
    <rPh sb="0" eb="2">
      <t>シテイ</t>
    </rPh>
    <rPh sb="4" eb="6">
      <t>スウチ</t>
    </rPh>
    <rPh sb="7" eb="8">
      <t>ナカ</t>
    </rPh>
    <rPh sb="10" eb="12">
      <t>サイダイ</t>
    </rPh>
    <rPh sb="13" eb="14">
      <t>アタイ</t>
    </rPh>
    <rPh sb="15" eb="16">
      <t>モト</t>
    </rPh>
    <phoneticPr fontId="3"/>
  </si>
  <si>
    <t>　＊引数は数値・セルアドレス（範囲）</t>
    <rPh sb="2" eb="4">
      <t>ヒキスウ</t>
    </rPh>
    <rPh sb="5" eb="7">
      <t>スウチ</t>
    </rPh>
    <rPh sb="15" eb="17">
      <t>ハンイ</t>
    </rPh>
    <phoneticPr fontId="3"/>
  </si>
  <si>
    <t>MAXA（数値．数値，・・・）</t>
    <rPh sb="5" eb="7">
      <t>スウチ</t>
    </rPh>
    <rPh sb="8" eb="10">
      <t>スウチ</t>
    </rPh>
    <phoneticPr fontId="3"/>
  </si>
  <si>
    <t>MAX　→</t>
    <phoneticPr fontId="3"/>
  </si>
  <si>
    <t>空白セルや理論地などは無視する。</t>
    <rPh sb="0" eb="2">
      <t>クウハク</t>
    </rPh>
    <rPh sb="5" eb="7">
      <t>リロン</t>
    </rPh>
    <rPh sb="7" eb="8">
      <t>チ</t>
    </rPh>
    <rPh sb="11" eb="13">
      <t>ムシ</t>
    </rPh>
    <phoneticPr fontId="3"/>
  </si>
  <si>
    <t>MAXA　→</t>
    <phoneticPr fontId="3"/>
  </si>
  <si>
    <t>空白セル：“０”，　理論値：TRUE＝“１”　FALSE＝“０”</t>
    <rPh sb="0" eb="2">
      <t>クウハク</t>
    </rPh>
    <rPh sb="10" eb="13">
      <t>リロンチ</t>
    </rPh>
    <phoneticPr fontId="3"/>
  </si>
  <si>
    <t>値3</t>
    <rPh sb="0" eb="1">
      <t>アタイ</t>
    </rPh>
    <phoneticPr fontId="3"/>
  </si>
  <si>
    <t>値4</t>
    <rPh sb="0" eb="1">
      <t>アタイ</t>
    </rPh>
    <phoneticPr fontId="3"/>
  </si>
  <si>
    <t>値5</t>
    <rPh sb="0" eb="1">
      <t>アタイ</t>
    </rPh>
    <phoneticPr fontId="3"/>
  </si>
  <si>
    <t>MAX</t>
    <phoneticPr fontId="3"/>
  </si>
  <si>
    <t>MAXA</t>
    <phoneticPr fontId="3"/>
  </si>
  <si>
    <t>No</t>
    <phoneticPr fontId="3"/>
  </si>
  <si>
    <t>値6</t>
    <rPh sb="0" eb="1">
      <t>アタイ</t>
    </rPh>
    <phoneticPr fontId="3"/>
  </si>
  <si>
    <t>YES</t>
    <phoneticPr fontId="3"/>
  </si>
  <si>
    <t>次の値と最大値との差を求めなさい。</t>
    <rPh sb="0" eb="1">
      <t>ツギ</t>
    </rPh>
    <rPh sb="2" eb="3">
      <t>アタイ</t>
    </rPh>
    <rPh sb="4" eb="7">
      <t>サイダイチ</t>
    </rPh>
    <rPh sb="9" eb="10">
      <t>サ</t>
    </rPh>
    <rPh sb="11" eb="12">
      <t>モト</t>
    </rPh>
    <phoneticPr fontId="3"/>
  </si>
  <si>
    <t>値</t>
    <rPh sb="0" eb="1">
      <t>アタイ</t>
    </rPh>
    <phoneticPr fontId="3"/>
  </si>
  <si>
    <t>最大値－値</t>
    <rPh sb="0" eb="3">
      <t>サイダイチ</t>
    </rPh>
    <rPh sb="4" eb="5">
      <t>アタイ</t>
    </rPh>
    <phoneticPr fontId="3"/>
  </si>
  <si>
    <t>下の条件に従って，次の判定をしなさい。</t>
    <rPh sb="0" eb="1">
      <t>シタ</t>
    </rPh>
    <rPh sb="2" eb="4">
      <t>ジョウケン</t>
    </rPh>
    <rPh sb="5" eb="6">
      <t>シタガ</t>
    </rPh>
    <rPh sb="9" eb="10">
      <t>ツギ</t>
    </rPh>
    <rPh sb="11" eb="13">
      <t>ハンテイ</t>
    </rPh>
    <phoneticPr fontId="3"/>
  </si>
  <si>
    <t>　・最大値が100を超えたら「危険」，80以上100以下なら「注意」，80未満なら「安全」</t>
    <rPh sb="2" eb="5">
      <t>サイダイチ</t>
    </rPh>
    <rPh sb="10" eb="11">
      <t>コ</t>
    </rPh>
    <rPh sb="15" eb="17">
      <t>キケン</t>
    </rPh>
    <rPh sb="21" eb="23">
      <t>イジョウ</t>
    </rPh>
    <rPh sb="26" eb="28">
      <t>イカ</t>
    </rPh>
    <rPh sb="31" eb="33">
      <t>チュウイ</t>
    </rPh>
    <rPh sb="37" eb="39">
      <t>ミマン</t>
    </rPh>
    <rPh sb="42" eb="44">
      <t>アンゼン</t>
    </rPh>
    <phoneticPr fontId="3"/>
  </si>
  <si>
    <t>月</t>
    <rPh sb="0" eb="1">
      <t>ツキ</t>
    </rPh>
    <phoneticPr fontId="3"/>
  </si>
  <si>
    <t>測定値A</t>
    <rPh sb="0" eb="3">
      <t>ソクテイチ</t>
    </rPh>
    <phoneticPr fontId="3"/>
  </si>
  <si>
    <t>測定値B</t>
    <rPh sb="0" eb="3">
      <t>ソクテイチ</t>
    </rPh>
    <phoneticPr fontId="3"/>
  </si>
  <si>
    <t>測定値C</t>
    <rPh sb="0" eb="3">
      <t>ソクテイチ</t>
    </rPh>
    <phoneticPr fontId="3"/>
  </si>
  <si>
    <t>空白や文字列，理論値などは無視する。</t>
    <rPh sb="0" eb="2">
      <t>クウハク</t>
    </rPh>
    <rPh sb="3" eb="6">
      <t>モジレツ</t>
    </rPh>
    <rPh sb="7" eb="9">
      <t>リロン</t>
    </rPh>
    <rPh sb="9" eb="10">
      <t>チ</t>
    </rPh>
    <rPh sb="13" eb="15">
      <t>ムシ</t>
    </rPh>
    <phoneticPr fontId="3"/>
  </si>
  <si>
    <t>空白・文字列：“０”，　理論値：TRUE＝“１”　FALSE＝“０”</t>
    <rPh sb="0" eb="2">
      <t>クウハク</t>
    </rPh>
    <rPh sb="3" eb="6">
      <t>モジレツ</t>
    </rPh>
    <rPh sb="12" eb="15">
      <t>リロンチ</t>
    </rPh>
    <phoneticPr fontId="3"/>
  </si>
  <si>
    <t>◎最小値を求める　MIN/MINA</t>
    <rPh sb="1" eb="4">
      <t>サイショウチ</t>
    </rPh>
    <rPh sb="5" eb="6">
      <t>モト</t>
    </rPh>
    <phoneticPr fontId="3"/>
  </si>
  <si>
    <t>MIN（数値，数値，・・・）</t>
    <rPh sb="4" eb="6">
      <t>スウチ</t>
    </rPh>
    <rPh sb="7" eb="9">
      <t>スウチ</t>
    </rPh>
    <phoneticPr fontId="3"/>
  </si>
  <si>
    <t>MINA（数値．数値，・・・）</t>
    <rPh sb="5" eb="7">
      <t>スウチ</t>
    </rPh>
    <rPh sb="8" eb="10">
      <t>スウチ</t>
    </rPh>
    <phoneticPr fontId="3"/>
  </si>
  <si>
    <t>MIN　→</t>
    <phoneticPr fontId="3"/>
  </si>
  <si>
    <t>MINA　→</t>
    <phoneticPr fontId="3"/>
  </si>
  <si>
    <t>MIN</t>
    <phoneticPr fontId="3"/>
  </si>
  <si>
    <t>MINA</t>
    <phoneticPr fontId="3"/>
  </si>
  <si>
    <t>YES</t>
    <phoneticPr fontId="3"/>
  </si>
  <si>
    <t>No</t>
    <phoneticPr fontId="3"/>
  </si>
  <si>
    <t>次の値と最小値との差を求めなさい。</t>
    <rPh sb="0" eb="1">
      <t>ツギ</t>
    </rPh>
    <rPh sb="2" eb="3">
      <t>アタイ</t>
    </rPh>
    <rPh sb="4" eb="7">
      <t>サイショウチ</t>
    </rPh>
    <rPh sb="9" eb="10">
      <t>サ</t>
    </rPh>
    <rPh sb="11" eb="12">
      <t>モト</t>
    </rPh>
    <phoneticPr fontId="3"/>
  </si>
  <si>
    <t>値－最大値</t>
    <rPh sb="0" eb="1">
      <t>アタイ</t>
    </rPh>
    <rPh sb="2" eb="5">
      <t>サイダイチ</t>
    </rPh>
    <phoneticPr fontId="3"/>
  </si>
  <si>
    <t>各測定値の最大値と最小値の差を求めなさい。</t>
    <rPh sb="0" eb="4">
      <t>カクソクテイチ</t>
    </rPh>
    <rPh sb="5" eb="8">
      <t>サイダイチ</t>
    </rPh>
    <rPh sb="9" eb="12">
      <t>サイショウチ</t>
    </rPh>
    <rPh sb="13" eb="14">
      <t>サ</t>
    </rPh>
    <rPh sb="15" eb="16">
      <t>モト</t>
    </rPh>
    <phoneticPr fontId="3"/>
  </si>
  <si>
    <t>最大-最小</t>
    <rPh sb="0" eb="2">
      <t>サイダイ</t>
    </rPh>
    <rPh sb="3" eb="5">
      <t>サイショウ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</si>
</sst>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quotePrefix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Fill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5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/>
  </sheetViews>
  <sheetFormatPr defaultRowHeight="13.5" x14ac:dyDescent="0.15"/>
  <cols>
    <col min="1" max="1" width="11.125" customWidth="1"/>
    <col min="2" max="9" width="10.625" customWidth="1"/>
    <col min="10" max="10" width="11.5" bestFit="1" customWidth="1"/>
    <col min="11" max="12" width="11.375" customWidth="1"/>
  </cols>
  <sheetData>
    <row r="1" spans="1:9" ht="25.5" x14ac:dyDescent="0.15">
      <c r="A1" s="11" t="s">
        <v>7</v>
      </c>
    </row>
    <row r="3" spans="1:9" x14ac:dyDescent="0.15">
      <c r="A3" t="s">
        <v>8</v>
      </c>
      <c r="C3" t="s">
        <v>9</v>
      </c>
    </row>
    <row r="4" spans="1:9" x14ac:dyDescent="0.15">
      <c r="A4" t="s">
        <v>11</v>
      </c>
    </row>
    <row r="5" spans="1:9" x14ac:dyDescent="0.15">
      <c r="C5" t="s">
        <v>10</v>
      </c>
    </row>
    <row r="7" spans="1:9" x14ac:dyDescent="0.15">
      <c r="B7" t="s">
        <v>12</v>
      </c>
      <c r="C7" t="s">
        <v>33</v>
      </c>
      <c r="D7" s="4"/>
    </row>
    <row r="8" spans="1:9" x14ac:dyDescent="0.15">
      <c r="B8" t="s">
        <v>14</v>
      </c>
      <c r="C8" t="s">
        <v>34</v>
      </c>
    </row>
    <row r="10" spans="1:9" x14ac:dyDescent="0.15">
      <c r="A10" s="1"/>
    </row>
    <row r="11" spans="1:9" x14ac:dyDescent="0.15">
      <c r="B11" t="s">
        <v>3</v>
      </c>
    </row>
    <row r="12" spans="1:9" x14ac:dyDescent="0.15">
      <c r="B12" s="2" t="s">
        <v>4</v>
      </c>
      <c r="C12" s="2" t="s">
        <v>5</v>
      </c>
      <c r="D12" s="2" t="s">
        <v>16</v>
      </c>
      <c r="E12" s="2" t="s">
        <v>17</v>
      </c>
      <c r="F12" s="2" t="s">
        <v>18</v>
      </c>
      <c r="G12" s="2" t="s">
        <v>22</v>
      </c>
      <c r="H12" s="6" t="s">
        <v>19</v>
      </c>
      <c r="I12" s="2" t="s">
        <v>20</v>
      </c>
    </row>
    <row r="13" spans="1:9" x14ac:dyDescent="0.15">
      <c r="B13" s="3">
        <v>48</v>
      </c>
      <c r="C13" s="3">
        <v>-67</v>
      </c>
      <c r="D13" s="7">
        <v>53</v>
      </c>
      <c r="E13" s="3"/>
      <c r="F13" s="3" t="b">
        <v>1</v>
      </c>
      <c r="G13" s="3" t="s">
        <v>21</v>
      </c>
      <c r="H13" s="3">
        <f>MAX(B13:G13)</f>
        <v>53</v>
      </c>
      <c r="I13" s="3">
        <f>MAXA(B13:G13)</f>
        <v>53</v>
      </c>
    </row>
    <row r="14" spans="1:9" x14ac:dyDescent="0.15">
      <c r="B14" s="3">
        <v>-3</v>
      </c>
      <c r="C14" s="3">
        <v>-5</v>
      </c>
      <c r="D14" s="7">
        <v>0</v>
      </c>
      <c r="E14" s="3"/>
      <c r="F14" s="7" t="b">
        <v>1</v>
      </c>
      <c r="G14" s="3" t="s">
        <v>23</v>
      </c>
      <c r="H14" s="3">
        <f>MAX(B14:G14)</f>
        <v>0</v>
      </c>
      <c r="I14" s="3">
        <f>MAXA(B14:G14)</f>
        <v>1</v>
      </c>
    </row>
    <row r="19" spans="1:8" x14ac:dyDescent="0.15">
      <c r="A19" t="s">
        <v>0</v>
      </c>
      <c r="B19" t="s">
        <v>24</v>
      </c>
    </row>
    <row r="20" spans="1:8" x14ac:dyDescent="0.15">
      <c r="G20" t="s">
        <v>2</v>
      </c>
    </row>
    <row r="21" spans="1:8" x14ac:dyDescent="0.15">
      <c r="B21" s="2" t="s">
        <v>25</v>
      </c>
      <c r="C21" s="2" t="s">
        <v>26</v>
      </c>
      <c r="G21" s="2" t="s">
        <v>25</v>
      </c>
      <c r="H21" s="2" t="s">
        <v>26</v>
      </c>
    </row>
    <row r="22" spans="1:8" x14ac:dyDescent="0.15">
      <c r="B22" s="3">
        <v>135</v>
      </c>
      <c r="C22" s="3"/>
      <c r="G22" s="3">
        <v>135</v>
      </c>
      <c r="H22" s="3">
        <f>MAX($G$22:$G$26)-G22</f>
        <v>72</v>
      </c>
    </row>
    <row r="23" spans="1:8" x14ac:dyDescent="0.15">
      <c r="B23" s="3">
        <v>207</v>
      </c>
      <c r="C23" s="3"/>
      <c r="G23" s="3">
        <v>207</v>
      </c>
      <c r="H23" s="3">
        <f>MAX($G$22:$G$26)-G23</f>
        <v>0</v>
      </c>
    </row>
    <row r="24" spans="1:8" x14ac:dyDescent="0.15">
      <c r="B24" s="3">
        <v>39</v>
      </c>
      <c r="C24" s="3"/>
      <c r="G24" s="3">
        <v>39</v>
      </c>
      <c r="H24" s="3">
        <f>MAX($G$22:$G$26)-G24</f>
        <v>168</v>
      </c>
    </row>
    <row r="25" spans="1:8" x14ac:dyDescent="0.15">
      <c r="B25" s="3">
        <v>154</v>
      </c>
      <c r="C25" s="3"/>
      <c r="G25" s="3">
        <v>154</v>
      </c>
      <c r="H25" s="3">
        <f>MAX($G$22:$G$26)-G25</f>
        <v>53</v>
      </c>
    </row>
    <row r="26" spans="1:8" x14ac:dyDescent="0.15">
      <c r="B26" s="5">
        <v>196</v>
      </c>
      <c r="C26" s="3"/>
      <c r="G26" s="5">
        <v>196</v>
      </c>
      <c r="H26" s="3">
        <f>MAX($G$22:$G$26)-G26</f>
        <v>11</v>
      </c>
    </row>
    <row r="27" spans="1:8" x14ac:dyDescent="0.15">
      <c r="B27" s="8"/>
    </row>
    <row r="29" spans="1:8" x14ac:dyDescent="0.15">
      <c r="A29" t="s">
        <v>1</v>
      </c>
      <c r="B29" t="s">
        <v>27</v>
      </c>
    </row>
    <row r="30" spans="1:8" x14ac:dyDescent="0.15">
      <c r="B30" t="s">
        <v>28</v>
      </c>
    </row>
    <row r="32" spans="1:8" x14ac:dyDescent="0.15">
      <c r="B32" s="2" t="s">
        <v>29</v>
      </c>
      <c r="C32" s="2" t="s">
        <v>30</v>
      </c>
      <c r="D32" s="2" t="s">
        <v>31</v>
      </c>
      <c r="E32" s="2" t="s">
        <v>32</v>
      </c>
    </row>
    <row r="33" spans="2:9" x14ac:dyDescent="0.15">
      <c r="B33" s="3">
        <v>1</v>
      </c>
      <c r="C33" s="3">
        <v>65</v>
      </c>
      <c r="D33" s="3">
        <v>59</v>
      </c>
      <c r="E33" s="3">
        <v>52</v>
      </c>
    </row>
    <row r="34" spans="2:9" x14ac:dyDescent="0.15">
      <c r="B34" s="3">
        <v>2</v>
      </c>
      <c r="C34" s="3">
        <v>85</v>
      </c>
      <c r="D34" s="3">
        <v>78</v>
      </c>
      <c r="E34" s="3">
        <v>70</v>
      </c>
    </row>
    <row r="35" spans="2:9" x14ac:dyDescent="0.15">
      <c r="B35" s="3">
        <v>3</v>
      </c>
      <c r="C35" s="3">
        <v>74</v>
      </c>
      <c r="D35" s="3">
        <v>75</v>
      </c>
      <c r="E35" s="3">
        <v>48</v>
      </c>
    </row>
    <row r="36" spans="2:9" x14ac:dyDescent="0.15">
      <c r="B36" s="3">
        <v>4</v>
      </c>
      <c r="C36" s="3">
        <v>48</v>
      </c>
      <c r="D36" s="3">
        <v>63</v>
      </c>
      <c r="E36" s="3">
        <v>79</v>
      </c>
    </row>
    <row r="37" spans="2:9" x14ac:dyDescent="0.15">
      <c r="B37" s="3">
        <v>5</v>
      </c>
      <c r="C37" s="5">
        <v>63</v>
      </c>
      <c r="D37" s="3">
        <v>58</v>
      </c>
      <c r="E37" s="3">
        <v>95</v>
      </c>
    </row>
    <row r="38" spans="2:9" x14ac:dyDescent="0.15">
      <c r="B38" s="3">
        <v>6</v>
      </c>
      <c r="C38" s="5">
        <v>70</v>
      </c>
      <c r="D38" s="5">
        <v>70</v>
      </c>
      <c r="E38" s="5">
        <v>46</v>
      </c>
    </row>
    <row r="39" spans="2:9" x14ac:dyDescent="0.15">
      <c r="B39" s="3">
        <v>7</v>
      </c>
      <c r="C39" s="5">
        <v>59</v>
      </c>
      <c r="D39" s="5">
        <v>49</v>
      </c>
      <c r="E39" s="5">
        <v>103</v>
      </c>
    </row>
    <row r="40" spans="2:9" x14ac:dyDescent="0.15">
      <c r="B40" s="3">
        <v>8</v>
      </c>
      <c r="C40" s="5">
        <v>46</v>
      </c>
      <c r="D40" s="5">
        <v>60</v>
      </c>
      <c r="E40" s="5">
        <v>48</v>
      </c>
    </row>
    <row r="41" spans="2:9" x14ac:dyDescent="0.15">
      <c r="B41" s="3">
        <v>9</v>
      </c>
      <c r="C41" s="5">
        <v>80</v>
      </c>
      <c r="D41" s="5">
        <v>75</v>
      </c>
      <c r="E41" s="5">
        <v>32</v>
      </c>
    </row>
    <row r="42" spans="2:9" x14ac:dyDescent="0.15">
      <c r="B42" s="3">
        <v>10</v>
      </c>
      <c r="C42" s="5">
        <v>63</v>
      </c>
      <c r="D42" s="5">
        <v>58</v>
      </c>
      <c r="E42" s="5">
        <v>47</v>
      </c>
    </row>
    <row r="43" spans="2:9" x14ac:dyDescent="0.15">
      <c r="B43" s="3">
        <v>11</v>
      </c>
      <c r="C43" s="5">
        <v>48</v>
      </c>
      <c r="D43" s="5">
        <v>62</v>
      </c>
      <c r="E43" s="5">
        <v>65</v>
      </c>
      <c r="G43" t="s">
        <v>2</v>
      </c>
    </row>
    <row r="44" spans="2:9" x14ac:dyDescent="0.15">
      <c r="B44" s="3">
        <v>12</v>
      </c>
      <c r="C44" s="5">
        <v>50</v>
      </c>
      <c r="D44" s="5">
        <v>53</v>
      </c>
      <c r="E44" s="5">
        <v>79</v>
      </c>
      <c r="G44" s="2" t="s">
        <v>30</v>
      </c>
      <c r="H44" s="2" t="s">
        <v>31</v>
      </c>
      <c r="I44" s="2" t="s">
        <v>32</v>
      </c>
    </row>
    <row r="45" spans="2:9" x14ac:dyDescent="0.15">
      <c r="B45" s="2" t="s">
        <v>6</v>
      </c>
      <c r="C45" s="3"/>
      <c r="D45" s="3"/>
      <c r="E45" s="3"/>
      <c r="G45" s="2" t="str">
        <f>IF(MAX(C33:C44)&gt;100,"危険",IF(MAX(C33:C44)&gt;=80,"注意","安全"))</f>
        <v>注意</v>
      </c>
      <c r="H45" s="2" t="str">
        <f>IF(MAX(D33:D44)&gt;100,"危険",IF(MAX(D33:D44)&gt;=80,"注意","安全"))</f>
        <v>安全</v>
      </c>
      <c r="I45" s="2" t="str">
        <f>IF(MAX(E33:E44)&gt;100,"危険",IF(MAX(E33:E44)&gt;=80,"注意","安全"))</f>
        <v>危険</v>
      </c>
    </row>
  </sheetData>
  <phoneticPr fontId="3"/>
  <pageMargins left="0.75" right="0.75" top="1" bottom="1" header="0.51200000000000001" footer="0.51200000000000001"/>
  <pageSetup paperSize="9" orientation="landscape" horizontalDpi="4294967293" verticalDpi="0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3.5" x14ac:dyDescent="0.15"/>
  <cols>
    <col min="1" max="1" width="11.125" customWidth="1"/>
    <col min="2" max="9" width="10.625" customWidth="1"/>
    <col min="10" max="10" width="11.5" bestFit="1" customWidth="1"/>
    <col min="11" max="12" width="11.375" customWidth="1"/>
  </cols>
  <sheetData>
    <row r="1" spans="1:9" ht="25.5" x14ac:dyDescent="0.15">
      <c r="A1" s="11" t="s">
        <v>35</v>
      </c>
    </row>
    <row r="3" spans="1:9" x14ac:dyDescent="0.15">
      <c r="A3" t="s">
        <v>36</v>
      </c>
      <c r="C3" t="s">
        <v>9</v>
      </c>
    </row>
    <row r="4" spans="1:9" x14ac:dyDescent="0.15">
      <c r="A4" t="s">
        <v>37</v>
      </c>
    </row>
    <row r="5" spans="1:9" x14ac:dyDescent="0.15">
      <c r="C5" t="s">
        <v>10</v>
      </c>
    </row>
    <row r="7" spans="1:9" x14ac:dyDescent="0.15">
      <c r="B7" t="s">
        <v>38</v>
      </c>
      <c r="C7" t="s">
        <v>13</v>
      </c>
      <c r="D7" s="4"/>
    </row>
    <row r="8" spans="1:9" x14ac:dyDescent="0.15">
      <c r="B8" t="s">
        <v>39</v>
      </c>
      <c r="C8" t="s">
        <v>15</v>
      </c>
    </row>
    <row r="10" spans="1:9" x14ac:dyDescent="0.15">
      <c r="A10" s="9"/>
    </row>
    <row r="11" spans="1:9" x14ac:dyDescent="0.15">
      <c r="B11" t="s">
        <v>3</v>
      </c>
    </row>
    <row r="12" spans="1:9" x14ac:dyDescent="0.15">
      <c r="B12" s="2" t="s">
        <v>4</v>
      </c>
      <c r="C12" s="2" t="s">
        <v>5</v>
      </c>
      <c r="D12" s="2" t="s">
        <v>16</v>
      </c>
      <c r="E12" s="2" t="s">
        <v>17</v>
      </c>
      <c r="F12" s="2" t="s">
        <v>18</v>
      </c>
      <c r="G12" s="2" t="s">
        <v>22</v>
      </c>
      <c r="H12" s="6" t="s">
        <v>40</v>
      </c>
      <c r="I12" s="2" t="s">
        <v>41</v>
      </c>
    </row>
    <row r="13" spans="1:9" x14ac:dyDescent="0.15">
      <c r="B13" s="7">
        <v>48</v>
      </c>
      <c r="C13" s="3">
        <v>67</v>
      </c>
      <c r="D13" s="10">
        <v>53</v>
      </c>
      <c r="E13" s="3"/>
      <c r="F13" s="7" t="b">
        <v>0</v>
      </c>
      <c r="G13" s="7" t="s">
        <v>43</v>
      </c>
      <c r="H13" s="3">
        <f>MIN(B13:G13)</f>
        <v>48</v>
      </c>
      <c r="I13" s="3">
        <f>MINA(B13:G13)</f>
        <v>0</v>
      </c>
    </row>
    <row r="14" spans="1:9" x14ac:dyDescent="0.15">
      <c r="B14" s="3">
        <v>25</v>
      </c>
      <c r="C14" s="7">
        <v>5</v>
      </c>
      <c r="D14" s="3">
        <v>9</v>
      </c>
      <c r="E14" s="3"/>
      <c r="F14" s="10" t="b">
        <v>1</v>
      </c>
      <c r="G14" s="7" t="s">
        <v>42</v>
      </c>
      <c r="H14" s="3">
        <f>MIN(B14:G14)</f>
        <v>5</v>
      </c>
      <c r="I14" s="3">
        <f>MINA(B14:G14)</f>
        <v>0</v>
      </c>
    </row>
    <row r="19" spans="1:8" x14ac:dyDescent="0.15">
      <c r="A19" t="s">
        <v>0</v>
      </c>
      <c r="B19" t="s">
        <v>44</v>
      </c>
    </row>
    <row r="20" spans="1:8" x14ac:dyDescent="0.15">
      <c r="G20" t="s">
        <v>2</v>
      </c>
    </row>
    <row r="21" spans="1:8" x14ac:dyDescent="0.15">
      <c r="B21" s="2" t="s">
        <v>25</v>
      </c>
      <c r="C21" s="2" t="s">
        <v>45</v>
      </c>
      <c r="G21" s="2" t="s">
        <v>25</v>
      </c>
      <c r="H21" s="2" t="s">
        <v>45</v>
      </c>
    </row>
    <row r="22" spans="1:8" x14ac:dyDescent="0.15">
      <c r="B22" s="3">
        <v>135</v>
      </c>
      <c r="C22" s="3"/>
      <c r="G22" s="3">
        <v>135</v>
      </c>
      <c r="H22" s="3">
        <f>G22-MIN($G$22:$G$26)</f>
        <v>50</v>
      </c>
    </row>
    <row r="23" spans="1:8" x14ac:dyDescent="0.15">
      <c r="B23" s="3">
        <v>207</v>
      </c>
      <c r="C23" s="3"/>
      <c r="G23" s="3">
        <v>207</v>
      </c>
      <c r="H23" s="3">
        <f>G23-MIN($G$22:$G$26)</f>
        <v>122</v>
      </c>
    </row>
    <row r="24" spans="1:8" x14ac:dyDescent="0.15">
      <c r="B24" s="3">
        <v>85</v>
      </c>
      <c r="C24" s="3"/>
      <c r="G24" s="3">
        <v>85</v>
      </c>
      <c r="H24" s="3">
        <f>G24-MIN($G$22:$G$26)</f>
        <v>0</v>
      </c>
    </row>
    <row r="25" spans="1:8" x14ac:dyDescent="0.15">
      <c r="B25" s="3">
        <v>154</v>
      </c>
      <c r="C25" s="3"/>
      <c r="G25" s="3">
        <v>154</v>
      </c>
      <c r="H25" s="3">
        <f>G25-MIN($G$22:$G$26)</f>
        <v>69</v>
      </c>
    </row>
    <row r="26" spans="1:8" x14ac:dyDescent="0.15">
      <c r="B26" s="5">
        <v>196</v>
      </c>
      <c r="C26" s="3"/>
      <c r="G26" s="5">
        <v>196</v>
      </c>
      <c r="H26" s="3">
        <f>G26-MIN($G$22:$G$26)</f>
        <v>111</v>
      </c>
    </row>
    <row r="27" spans="1:8" x14ac:dyDescent="0.15">
      <c r="B27" s="8"/>
    </row>
    <row r="29" spans="1:8" x14ac:dyDescent="0.15">
      <c r="A29" t="s">
        <v>1</v>
      </c>
      <c r="B29" t="s">
        <v>46</v>
      </c>
    </row>
    <row r="31" spans="1:8" x14ac:dyDescent="0.15">
      <c r="B31" s="2" t="s">
        <v>29</v>
      </c>
      <c r="C31" s="2" t="s">
        <v>30</v>
      </c>
      <c r="D31" s="2" t="s">
        <v>31</v>
      </c>
      <c r="E31" s="2" t="s">
        <v>32</v>
      </c>
    </row>
    <row r="32" spans="1:8" x14ac:dyDescent="0.15">
      <c r="B32" s="3">
        <v>1</v>
      </c>
      <c r="C32" s="3">
        <v>65</v>
      </c>
      <c r="D32" s="3">
        <v>59</v>
      </c>
      <c r="E32" s="3">
        <v>52</v>
      </c>
    </row>
    <row r="33" spans="2:9" x14ac:dyDescent="0.15">
      <c r="B33" s="3">
        <v>2</v>
      </c>
      <c r="C33" s="3">
        <v>85</v>
      </c>
      <c r="D33" s="3">
        <v>78</v>
      </c>
      <c r="E33" s="3">
        <v>70</v>
      </c>
    </row>
    <row r="34" spans="2:9" x14ac:dyDescent="0.15">
      <c r="B34" s="3">
        <v>3</v>
      </c>
      <c r="C34" s="3">
        <v>74</v>
      </c>
      <c r="D34" s="3">
        <v>75</v>
      </c>
      <c r="E34" s="3">
        <v>48</v>
      </c>
    </row>
    <row r="35" spans="2:9" x14ac:dyDescent="0.15">
      <c r="B35" s="3">
        <v>4</v>
      </c>
      <c r="C35" s="3">
        <v>48</v>
      </c>
      <c r="D35" s="3">
        <v>63</v>
      </c>
      <c r="E35" s="3">
        <v>79</v>
      </c>
    </row>
    <row r="36" spans="2:9" x14ac:dyDescent="0.15">
      <c r="B36" s="3">
        <v>5</v>
      </c>
      <c r="C36" s="5">
        <v>63</v>
      </c>
      <c r="D36" s="3">
        <v>58</v>
      </c>
      <c r="E36" s="3">
        <v>95</v>
      </c>
    </row>
    <row r="37" spans="2:9" x14ac:dyDescent="0.15">
      <c r="B37" s="3">
        <v>6</v>
      </c>
      <c r="C37" s="5">
        <v>70</v>
      </c>
      <c r="D37" s="5">
        <v>70</v>
      </c>
      <c r="E37" s="5">
        <v>46</v>
      </c>
    </row>
    <row r="38" spans="2:9" x14ac:dyDescent="0.15">
      <c r="B38" s="3">
        <v>7</v>
      </c>
      <c r="C38" s="5">
        <v>59</v>
      </c>
      <c r="D38" s="5">
        <v>49</v>
      </c>
      <c r="E38" s="5">
        <v>103</v>
      </c>
    </row>
    <row r="39" spans="2:9" x14ac:dyDescent="0.15">
      <c r="B39" s="3">
        <v>8</v>
      </c>
      <c r="C39" s="5">
        <v>46</v>
      </c>
      <c r="D39" s="5">
        <v>60</v>
      </c>
      <c r="E39" s="5">
        <v>48</v>
      </c>
    </row>
    <row r="40" spans="2:9" x14ac:dyDescent="0.15">
      <c r="B40" s="3">
        <v>9</v>
      </c>
      <c r="C40" s="5">
        <v>80</v>
      </c>
      <c r="D40" s="5">
        <v>75</v>
      </c>
      <c r="E40" s="5">
        <v>32</v>
      </c>
    </row>
    <row r="41" spans="2:9" x14ac:dyDescent="0.15">
      <c r="B41" s="3">
        <v>10</v>
      </c>
      <c r="C41" s="5">
        <v>63</v>
      </c>
      <c r="D41" s="5">
        <v>58</v>
      </c>
      <c r="E41" s="5">
        <v>47</v>
      </c>
    </row>
    <row r="42" spans="2:9" x14ac:dyDescent="0.15">
      <c r="B42" s="3">
        <v>11</v>
      </c>
      <c r="C42" s="5">
        <v>48</v>
      </c>
      <c r="D42" s="5">
        <v>62</v>
      </c>
      <c r="E42" s="5">
        <v>65</v>
      </c>
      <c r="G42" t="s">
        <v>2</v>
      </c>
    </row>
    <row r="43" spans="2:9" x14ac:dyDescent="0.15">
      <c r="B43" s="3">
        <v>12</v>
      </c>
      <c r="C43" s="5">
        <v>50</v>
      </c>
      <c r="D43" s="5">
        <v>53</v>
      </c>
      <c r="E43" s="5">
        <v>79</v>
      </c>
      <c r="G43" s="2" t="s">
        <v>30</v>
      </c>
      <c r="H43" s="2" t="s">
        <v>31</v>
      </c>
      <c r="I43" s="2" t="s">
        <v>32</v>
      </c>
    </row>
    <row r="44" spans="2:9" x14ac:dyDescent="0.15">
      <c r="B44" s="2" t="s">
        <v>47</v>
      </c>
      <c r="C44" s="3"/>
      <c r="D44" s="3"/>
      <c r="E44" s="3"/>
      <c r="G44" s="2">
        <f>MAX(C32:C43)-MIN(C32:C43)</f>
        <v>39</v>
      </c>
      <c r="H44" s="2">
        <f>MAX(D32:D43)-MIN(D32:D43)</f>
        <v>29</v>
      </c>
      <c r="I44" s="2">
        <f>MAX(E32:E43)-MIN(E32:E43)</f>
        <v>71</v>
      </c>
    </row>
  </sheetData>
  <phoneticPr fontId="3"/>
  <pageMargins left="0.75" right="0.75" top="1" bottom="1" header="0.51200000000000001" footer="0.51200000000000001"/>
  <pageSetup paperSize="9" orientation="landscape" horizontalDpi="4294967293" verticalDpi="0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MAX・MAXA</vt:lpstr>
      <vt:lpstr>MIN・MINA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2010-03-09T04:51:34Z</cp:lastPrinted>
  <dcterms:created xsi:type="dcterms:W3CDTF">2009-08-15T02:04:31Z</dcterms:created>
  <dcterms:modified xsi:type="dcterms:W3CDTF">2017-08-12T02:17:58Z</dcterms:modified>
</cp:coreProperties>
</file>