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\NewHP3\PC-School\ExcelP\"/>
    </mc:Choice>
  </mc:AlternateContent>
  <bookViews>
    <workbookView xWindow="390" yWindow="315" windowWidth="14340" windowHeight="8055"/>
  </bookViews>
  <sheets>
    <sheet name="AVERAGEIF" sheetId="3" r:id="rId1"/>
    <sheet name="AVERAGEIFS" sheetId="4" r:id="rId2"/>
  </sheets>
  <calcPr calcId="171027"/>
</workbook>
</file>

<file path=xl/calcChain.xml><?xml version="1.0" encoding="utf-8"?>
<calcChain xmlns="http://schemas.openxmlformats.org/spreadsheetml/2006/main">
  <c r="F22" i="4" l="1"/>
  <c r="G6" i="4"/>
  <c r="F26" i="3"/>
  <c r="I14" i="3"/>
  <c r="I13" i="3"/>
</calcChain>
</file>

<file path=xl/sharedStrings.xml><?xml version="1.0" encoding="utf-8"?>
<sst xmlns="http://schemas.openxmlformats.org/spreadsheetml/2006/main" count="89" uniqueCount="53">
  <si>
    <t>＜練習1＞</t>
    <rPh sb="1" eb="3">
      <t>レンシュウ</t>
    </rPh>
    <phoneticPr fontId="3"/>
  </si>
  <si>
    <t>＜結果＞</t>
    <rPh sb="1" eb="3">
      <t>ケッカ</t>
    </rPh>
    <phoneticPr fontId="3"/>
  </si>
  <si>
    <t>&lt;例&gt;</t>
    <rPh sb="1" eb="2">
      <t>レイ</t>
    </rPh>
    <phoneticPr fontId="3"/>
  </si>
  <si>
    <t>　＊条件には　文字列・数値・数式を用いることが出来る。</t>
    <rPh sb="2" eb="4">
      <t>ジョウケン</t>
    </rPh>
    <rPh sb="7" eb="10">
      <t>モジレツ</t>
    </rPh>
    <rPh sb="11" eb="13">
      <t>スウチ</t>
    </rPh>
    <rPh sb="14" eb="16">
      <t>スウシキ</t>
    </rPh>
    <rPh sb="17" eb="18">
      <t>モチ</t>
    </rPh>
    <rPh sb="23" eb="25">
      <t>デキ</t>
    </rPh>
    <phoneticPr fontId="3"/>
  </si>
  <si>
    <t>文字列</t>
    <rPh sb="0" eb="3">
      <t>モジレツ</t>
    </rPh>
    <phoneticPr fontId="3"/>
  </si>
  <si>
    <t>“文字列”</t>
    <rPh sb="1" eb="4">
      <t>モジレツ</t>
    </rPh>
    <phoneticPr fontId="3"/>
  </si>
  <si>
    <t>数値</t>
    <rPh sb="0" eb="2">
      <t>スウチ</t>
    </rPh>
    <phoneticPr fontId="3"/>
  </si>
  <si>
    <t>数式</t>
    <rPh sb="0" eb="2">
      <t>スウシキ</t>
    </rPh>
    <phoneticPr fontId="3"/>
  </si>
  <si>
    <t>比較演算子：　＞（より大きい），　＜（より小さい，未満），　&gt;=（以上），　&lt;=（以下），　＝（等しい）</t>
    <rPh sb="0" eb="2">
      <t>ヒカク</t>
    </rPh>
    <rPh sb="2" eb="5">
      <t>エンザンシ</t>
    </rPh>
    <rPh sb="11" eb="12">
      <t>オオ</t>
    </rPh>
    <rPh sb="21" eb="22">
      <t>チイ</t>
    </rPh>
    <rPh sb="25" eb="27">
      <t>ミマン</t>
    </rPh>
    <rPh sb="33" eb="35">
      <t>イジョウ</t>
    </rPh>
    <rPh sb="41" eb="43">
      <t>イカ</t>
    </rPh>
    <rPh sb="48" eb="49">
      <t>ヒト</t>
    </rPh>
    <phoneticPr fontId="3"/>
  </si>
  <si>
    <t>“数値”</t>
    <rPh sb="1" eb="3">
      <t>スウチ</t>
    </rPh>
    <phoneticPr fontId="3"/>
  </si>
  <si>
    <t>“（比較演算子）数式”</t>
    <rPh sb="2" eb="4">
      <t>ヒカク</t>
    </rPh>
    <rPh sb="4" eb="7">
      <t>エンザンシ</t>
    </rPh>
    <rPh sb="8" eb="10">
      <t>スウシキ</t>
    </rPh>
    <phoneticPr fontId="3"/>
  </si>
  <si>
    <t>年齢</t>
    <rPh sb="0" eb="2">
      <t>ネンレイ</t>
    </rPh>
    <phoneticPr fontId="3"/>
  </si>
  <si>
    <t>年代</t>
    <rPh sb="0" eb="2">
      <t>ネンダイ</t>
    </rPh>
    <phoneticPr fontId="3"/>
  </si>
  <si>
    <t>＜例＞</t>
    <rPh sb="1" eb="2">
      <t>レイ</t>
    </rPh>
    <phoneticPr fontId="3"/>
  </si>
  <si>
    <t>曜日</t>
    <rPh sb="0" eb="2">
      <t>ヨウビ</t>
    </rPh>
    <phoneticPr fontId="3"/>
  </si>
  <si>
    <t>売上</t>
    <rPh sb="0" eb="2">
      <t>ウリアゲ</t>
    </rPh>
    <phoneticPr fontId="3"/>
  </si>
  <si>
    <t>検査A</t>
    <rPh sb="0" eb="2">
      <t>ケンサ</t>
    </rPh>
    <phoneticPr fontId="3"/>
  </si>
  <si>
    <t>検査B</t>
    <rPh sb="0" eb="2">
      <t>ケンサ</t>
    </rPh>
    <phoneticPr fontId="3"/>
  </si>
  <si>
    <t>30代の平均</t>
    <rPh sb="2" eb="3">
      <t>ダイ</t>
    </rPh>
    <rPh sb="4" eb="6">
      <t>ヘイキン</t>
    </rPh>
    <phoneticPr fontId="3"/>
  </si>
  <si>
    <r>
      <t>AVERAGE</t>
    </r>
    <r>
      <rPr>
        <sz val="11"/>
        <rFont val="ＭＳ Ｐゴシック"/>
        <charset val="128"/>
      </rPr>
      <t>IF（セル範囲，"条件"</t>
    </r>
    <r>
      <rPr>
        <sz val="11"/>
        <rFont val="ＭＳ Ｐゴシック"/>
        <family val="3"/>
        <charset val="128"/>
      </rPr>
      <t>[ , 集計対象範囲]</t>
    </r>
    <r>
      <rPr>
        <sz val="11"/>
        <rFont val="ＭＳ Ｐゴシック"/>
        <charset val="128"/>
      </rPr>
      <t>）</t>
    </r>
    <rPh sb="12" eb="14">
      <t>ハンイ</t>
    </rPh>
    <rPh sb="16" eb="18">
      <t>ジョウケン</t>
    </rPh>
    <rPh sb="23" eb="25">
      <t>シュウケイ</t>
    </rPh>
    <rPh sb="25" eb="27">
      <t>タイショウ</t>
    </rPh>
    <rPh sb="27" eb="29">
      <t>ハンイ</t>
    </rPh>
    <phoneticPr fontId="3"/>
  </si>
  <si>
    <t>指定範囲の値のうち，条件に合致したデータで「集計対象範囲」の平均を求める。</t>
    <rPh sb="0" eb="2">
      <t>シテイ</t>
    </rPh>
    <rPh sb="2" eb="4">
      <t>ハンイ</t>
    </rPh>
    <rPh sb="5" eb="6">
      <t>アタイ</t>
    </rPh>
    <rPh sb="10" eb="12">
      <t>ジョウケン</t>
    </rPh>
    <rPh sb="13" eb="15">
      <t>ガッチ</t>
    </rPh>
    <rPh sb="22" eb="24">
      <t>シュウケイ</t>
    </rPh>
    <rPh sb="24" eb="26">
      <t>タイショウ</t>
    </rPh>
    <rPh sb="26" eb="28">
      <t>ハンイ</t>
    </rPh>
    <rPh sb="30" eb="32">
      <t>ヘイキン</t>
    </rPh>
    <rPh sb="33" eb="34">
      <t>モト</t>
    </rPh>
    <phoneticPr fontId="3"/>
  </si>
  <si>
    <t>（例）　“東京都”・・・「東京都」のデータを検索</t>
    <rPh sb="1" eb="2">
      <t>レイ</t>
    </rPh>
    <rPh sb="5" eb="8">
      <t>トウキョウト</t>
    </rPh>
    <rPh sb="13" eb="16">
      <t>トウキョウト</t>
    </rPh>
    <rPh sb="22" eb="24">
      <t>ケンサク</t>
    </rPh>
    <phoneticPr fontId="3"/>
  </si>
  <si>
    <t>（例）　“85”　・・・値が85に等しいデータを検索</t>
    <rPh sb="1" eb="2">
      <t>レイ</t>
    </rPh>
    <rPh sb="12" eb="13">
      <t>アタイ</t>
    </rPh>
    <rPh sb="17" eb="18">
      <t>ヒト</t>
    </rPh>
    <rPh sb="24" eb="26">
      <t>ケンサク</t>
    </rPh>
    <phoneticPr fontId="3"/>
  </si>
  <si>
    <t>（例）　“&gt;=80”　・・・　値が80以上のデータを検索</t>
    <rPh sb="1" eb="2">
      <t>レイ</t>
    </rPh>
    <rPh sb="15" eb="16">
      <t>アタイ</t>
    </rPh>
    <rPh sb="19" eb="21">
      <t>イジョウ</t>
    </rPh>
    <rPh sb="26" eb="28">
      <t>ケンサク</t>
    </rPh>
    <phoneticPr fontId="3"/>
  </si>
  <si>
    <t>検査A・Bで「30代」の人の平均を求める。</t>
    <rPh sb="0" eb="2">
      <t>ケンサ</t>
    </rPh>
    <rPh sb="9" eb="10">
      <t>ダイ</t>
    </rPh>
    <rPh sb="12" eb="13">
      <t>ヒト</t>
    </rPh>
    <rPh sb="14" eb="16">
      <t>ヘイキン</t>
    </rPh>
    <rPh sb="17" eb="18">
      <t>モト</t>
    </rPh>
    <phoneticPr fontId="3"/>
  </si>
  <si>
    <t>来客数</t>
    <rPh sb="0" eb="2">
      <t>ライキャク</t>
    </rPh>
    <rPh sb="2" eb="3">
      <t>スウ</t>
    </rPh>
    <phoneticPr fontId="3"/>
  </si>
  <si>
    <t>月</t>
  </si>
  <si>
    <t>月</t>
    <rPh sb="0" eb="1">
      <t>ゲツ</t>
    </rPh>
    <phoneticPr fontId="3"/>
  </si>
  <si>
    <t>火</t>
  </si>
  <si>
    <t>木</t>
  </si>
  <si>
    <t>金</t>
  </si>
  <si>
    <t>土</t>
  </si>
  <si>
    <t>日</t>
  </si>
  <si>
    <t>曜日（日～土）を入力すると、自動で来客数の平均を表示するようにする。</t>
    <rPh sb="0" eb="2">
      <t>ヨウビ</t>
    </rPh>
    <rPh sb="3" eb="4">
      <t>ニチ</t>
    </rPh>
    <rPh sb="5" eb="6">
      <t>ド</t>
    </rPh>
    <rPh sb="8" eb="10">
      <t>ニュウリョク</t>
    </rPh>
    <rPh sb="14" eb="16">
      <t>ジドウ</t>
    </rPh>
    <rPh sb="17" eb="19">
      <t>ライキャク</t>
    </rPh>
    <rPh sb="19" eb="20">
      <t>スウ</t>
    </rPh>
    <rPh sb="21" eb="23">
      <t>ヘイキン</t>
    </rPh>
    <rPh sb="24" eb="26">
      <t>ヒョウジ</t>
    </rPh>
    <phoneticPr fontId="3"/>
  </si>
  <si>
    <t>来客数平均</t>
    <rPh sb="0" eb="2">
      <t>ライキャク</t>
    </rPh>
    <rPh sb="2" eb="3">
      <t>スウ</t>
    </rPh>
    <rPh sb="3" eb="5">
      <t>ヘイキン</t>
    </rPh>
    <phoneticPr fontId="3"/>
  </si>
  <si>
    <t>土</t>
    <rPh sb="0" eb="1">
      <t>ド</t>
    </rPh>
    <phoneticPr fontId="3"/>
  </si>
  <si>
    <t>◎複数条件に合ったデータの平均を求める　AVERAGEIFS</t>
    <rPh sb="1" eb="3">
      <t>フクスウ</t>
    </rPh>
    <rPh sb="3" eb="5">
      <t>ジョウケン</t>
    </rPh>
    <rPh sb="6" eb="7">
      <t>ア</t>
    </rPh>
    <rPh sb="13" eb="15">
      <t>ヘイキン</t>
    </rPh>
    <rPh sb="16" eb="17">
      <t>モト</t>
    </rPh>
    <phoneticPr fontId="3"/>
  </si>
  <si>
    <t>◎条件に合ったデータの平均を求める　AVERAGEIF</t>
    <rPh sb="1" eb="3">
      <t>ジョウケン</t>
    </rPh>
    <rPh sb="4" eb="5">
      <t>ア</t>
    </rPh>
    <rPh sb="11" eb="13">
      <t>ヘイキン</t>
    </rPh>
    <rPh sb="14" eb="15">
      <t>モト</t>
    </rPh>
    <phoneticPr fontId="3"/>
  </si>
  <si>
    <t>性別</t>
    <rPh sb="0" eb="2">
      <t>セイベツ</t>
    </rPh>
    <phoneticPr fontId="3"/>
  </si>
  <si>
    <t>体重</t>
    <rPh sb="0" eb="2">
      <t>タイジュウ</t>
    </rPh>
    <phoneticPr fontId="3"/>
  </si>
  <si>
    <t>50代</t>
    <rPh sb="2" eb="3">
      <t>ダイ</t>
    </rPh>
    <phoneticPr fontId="3"/>
  </si>
  <si>
    <t>60代</t>
    <rPh sb="2" eb="3">
      <t>ダイ</t>
    </rPh>
    <phoneticPr fontId="3"/>
  </si>
  <si>
    <t>70代</t>
    <rPh sb="2" eb="3">
      <t>ダイ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</si>
  <si>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</si>
  <si>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</si>
  <si>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50代男性の平均体重</t>
    <rPh sb="2" eb="3">
      <t>ダイ</t>
    </rPh>
    <rPh sb="3" eb="5">
      <t>ダンセイ</t>
    </rPh>
    <rPh sb="6" eb="8">
      <t>ヘイキン</t>
    </rPh>
    <rPh sb="8" eb="10">
      <t>タイジュウ</t>
    </rPh>
    <phoneticPr fontId="3"/>
  </si>
  <si>
    <r>
      <t>AVERAGEIFS（平均対象範囲</t>
    </r>
    <r>
      <rPr>
        <sz val="11"/>
        <rFont val="ＭＳ Ｐゴシック"/>
        <family val="3"/>
        <charset val="128"/>
      </rPr>
      <t>，</t>
    </r>
    <r>
      <rPr>
        <sz val="11"/>
        <rFont val="ＭＳ Ｐゴシック"/>
        <family val="3"/>
        <charset val="128"/>
      </rPr>
      <t>検索範囲1，条件1, 検索範囲1,　条件2, …）</t>
    </r>
    <rPh sb="11" eb="13">
      <t>ヘイキン</t>
    </rPh>
    <rPh sb="13" eb="15">
      <t>タイショウ</t>
    </rPh>
    <rPh sb="15" eb="17">
      <t>ハンイ</t>
    </rPh>
    <rPh sb="18" eb="20">
      <t>ケンサク</t>
    </rPh>
    <rPh sb="20" eb="22">
      <t>ハンイ</t>
    </rPh>
    <rPh sb="24" eb="26">
      <t>ジョウケン</t>
    </rPh>
    <rPh sb="29" eb="31">
      <t>ケンサク</t>
    </rPh>
    <rPh sb="31" eb="33">
      <t>ハンイ</t>
    </rPh>
    <rPh sb="36" eb="38">
      <t>ジョウケン</t>
    </rPh>
    <phoneticPr fontId="3"/>
  </si>
  <si>
    <t>複数の検索条件に一致するデータの平均を求める。</t>
    <rPh sb="0" eb="2">
      <t>フクスウ</t>
    </rPh>
    <rPh sb="3" eb="5">
      <t>ケンサク</t>
    </rPh>
    <rPh sb="5" eb="7">
      <t>ジョウケン</t>
    </rPh>
    <rPh sb="8" eb="10">
      <t>イッチ</t>
    </rPh>
    <rPh sb="16" eb="18">
      <t>ヘイキン</t>
    </rPh>
    <rPh sb="19" eb="20">
      <t>モト</t>
    </rPh>
    <phoneticPr fontId="3"/>
  </si>
  <si>
    <t>天気</t>
    <rPh sb="0" eb="2">
      <t>テンキ</t>
    </rPh>
    <phoneticPr fontId="3"/>
  </si>
  <si>
    <t>晴れ</t>
    <rPh sb="0" eb="1">
      <t>ハ</t>
    </rPh>
    <phoneticPr fontId="3"/>
  </si>
  <si>
    <t>曇り</t>
    <rPh sb="0" eb="1">
      <t>クモ</t>
    </rPh>
    <phoneticPr fontId="3"/>
  </si>
  <si>
    <t>雨</t>
    <rPh sb="0" eb="1">
      <t>アメ</t>
    </rPh>
    <phoneticPr fontId="3"/>
  </si>
  <si>
    <r>
      <t>2015/4/5～2015/4/14</t>
    </r>
    <r>
      <rPr>
        <sz val="11"/>
        <rFont val="ＭＳ Ｐゴシック"/>
        <family val="3"/>
        <charset val="128"/>
      </rPr>
      <t>の</t>
    </r>
    <r>
      <rPr>
        <sz val="11"/>
        <rFont val="ＭＳ Ｐゴシック"/>
        <family val="3"/>
        <charset val="128"/>
      </rPr>
      <t>10日</t>
    </r>
    <r>
      <rPr>
        <sz val="11"/>
        <rFont val="ＭＳ Ｐゴシック"/>
        <family val="3"/>
        <charset val="128"/>
      </rPr>
      <t>間で「雨」の日の平均売上を求めよ。</t>
    </r>
    <rPh sb="21" eb="22">
      <t>ニチ</t>
    </rPh>
    <rPh sb="22" eb="23">
      <t>マ</t>
    </rPh>
    <rPh sb="25" eb="26">
      <t>アメ</t>
    </rPh>
    <rPh sb="28" eb="29">
      <t>ヒ</t>
    </rPh>
    <rPh sb="30" eb="32">
      <t>ヘイキン</t>
    </rPh>
    <rPh sb="32" eb="34">
      <t>ウリアゲ</t>
    </rPh>
    <rPh sb="35" eb="36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</si>
</sst>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81" formatCode="0.0"/>
  </numFmts>
  <fonts count="6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shrinkToFit="1"/>
    </xf>
    <xf numFmtId="0" fontId="1" fillId="0" borderId="0" xfId="0" applyFont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1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181" fontId="0" fillId="0" borderId="1" xfId="0" applyNumberFormat="1" applyBorder="1">
      <alignment vertical="center"/>
    </xf>
    <xf numFmtId="0" fontId="1" fillId="0" borderId="0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0" fillId="0" borderId="1" xfId="2" applyFont="1" applyBorder="1">
      <alignment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RowHeight="13.5" x14ac:dyDescent="0.15"/>
  <cols>
    <col min="1" max="1" width="11.125" customWidth="1"/>
    <col min="2" max="9" width="10.625" customWidth="1"/>
    <col min="10" max="10" width="11.5" bestFit="1" customWidth="1"/>
    <col min="11" max="12" width="11.375" customWidth="1"/>
  </cols>
  <sheetData>
    <row r="1" spans="1:9" ht="25.5" x14ac:dyDescent="0.15">
      <c r="A1" s="10" t="s">
        <v>37</v>
      </c>
    </row>
    <row r="3" spans="1:9" x14ac:dyDescent="0.15">
      <c r="A3" s="7" t="s">
        <v>19</v>
      </c>
      <c r="E3" s="7" t="s">
        <v>20</v>
      </c>
    </row>
    <row r="4" spans="1:9" x14ac:dyDescent="0.15">
      <c r="C4" t="s">
        <v>3</v>
      </c>
    </row>
    <row r="5" spans="1:9" x14ac:dyDescent="0.15">
      <c r="C5" s="4" t="s">
        <v>4</v>
      </c>
      <c r="D5" s="5" t="s">
        <v>5</v>
      </c>
      <c r="E5" s="20" t="s">
        <v>21</v>
      </c>
      <c r="F5" s="5"/>
      <c r="G5" s="6"/>
    </row>
    <row r="6" spans="1:9" x14ac:dyDescent="0.15">
      <c r="C6" s="4" t="s">
        <v>6</v>
      </c>
      <c r="D6" s="5" t="s">
        <v>9</v>
      </c>
      <c r="E6" s="20" t="s">
        <v>22</v>
      </c>
      <c r="F6" s="5"/>
      <c r="G6" s="6"/>
    </row>
    <row r="7" spans="1:9" x14ac:dyDescent="0.15">
      <c r="C7" t="s">
        <v>7</v>
      </c>
      <c r="D7" t="s">
        <v>10</v>
      </c>
      <c r="F7" s="7" t="s">
        <v>23</v>
      </c>
    </row>
    <row r="8" spans="1:9" x14ac:dyDescent="0.15">
      <c r="D8" t="s">
        <v>8</v>
      </c>
    </row>
    <row r="10" spans="1:9" x14ac:dyDescent="0.15">
      <c r="A10" s="7"/>
    </row>
    <row r="11" spans="1:9" x14ac:dyDescent="0.15">
      <c r="B11" t="s">
        <v>2</v>
      </c>
      <c r="C11" s="7" t="s">
        <v>24</v>
      </c>
    </row>
    <row r="12" spans="1:9" x14ac:dyDescent="0.15">
      <c r="B12" s="14" t="s">
        <v>12</v>
      </c>
      <c r="C12" s="1">
        <v>20</v>
      </c>
      <c r="D12" s="1">
        <v>30</v>
      </c>
      <c r="E12" s="1">
        <v>20</v>
      </c>
      <c r="F12" s="1">
        <v>40</v>
      </c>
      <c r="G12" s="1">
        <v>30</v>
      </c>
      <c r="H12" s="3">
        <v>30</v>
      </c>
      <c r="I12" s="15" t="s">
        <v>18</v>
      </c>
    </row>
    <row r="13" spans="1:9" x14ac:dyDescent="0.15">
      <c r="B13" s="14" t="s">
        <v>16</v>
      </c>
      <c r="C13" s="17">
        <v>68</v>
      </c>
      <c r="D13" s="17">
        <v>62</v>
      </c>
      <c r="E13" s="17">
        <v>82</v>
      </c>
      <c r="F13" s="17">
        <v>62</v>
      </c>
      <c r="G13" s="17">
        <v>69</v>
      </c>
      <c r="H13" s="17">
        <v>75</v>
      </c>
      <c r="I13" s="19">
        <f>AVERAGEIF($C$12:$H$12,"=30",C13:H13)</f>
        <v>68.666666666666671</v>
      </c>
    </row>
    <row r="14" spans="1:9" x14ac:dyDescent="0.15">
      <c r="B14" s="14" t="s">
        <v>17</v>
      </c>
      <c r="C14" s="17">
        <v>86</v>
      </c>
      <c r="D14" s="17">
        <v>74</v>
      </c>
      <c r="E14" s="17">
        <v>73</v>
      </c>
      <c r="F14" s="18">
        <v>71</v>
      </c>
      <c r="G14" s="17">
        <v>88</v>
      </c>
      <c r="H14" s="17">
        <v>70</v>
      </c>
      <c r="I14" s="19">
        <f>AVERAGEIF($C$12:$H$12,"=30",C14:H14)</f>
        <v>77.333333333333329</v>
      </c>
    </row>
    <row r="18" spans="1:6" x14ac:dyDescent="0.15">
      <c r="A18" t="s">
        <v>0</v>
      </c>
      <c r="B18" s="7" t="s">
        <v>33</v>
      </c>
    </row>
    <row r="20" spans="1:6" x14ac:dyDescent="0.15">
      <c r="B20" s="14" t="s">
        <v>14</v>
      </c>
      <c r="C20" s="14" t="s">
        <v>25</v>
      </c>
      <c r="E20" s="14" t="s">
        <v>14</v>
      </c>
      <c r="F20" s="14" t="s">
        <v>34</v>
      </c>
    </row>
    <row r="21" spans="1:6" x14ac:dyDescent="0.15">
      <c r="B21" s="21" t="s">
        <v>27</v>
      </c>
      <c r="C21" s="2">
        <v>186</v>
      </c>
      <c r="E21" s="1"/>
      <c r="F21" s="2"/>
    </row>
    <row r="22" spans="1:6" x14ac:dyDescent="0.15">
      <c r="B22" s="21" t="s">
        <v>28</v>
      </c>
      <c r="C22" s="2">
        <v>132</v>
      </c>
    </row>
    <row r="23" spans="1:6" x14ac:dyDescent="0.15">
      <c r="B23" s="21" t="s">
        <v>29</v>
      </c>
      <c r="C23" s="2">
        <v>148</v>
      </c>
    </row>
    <row r="24" spans="1:6" x14ac:dyDescent="0.15">
      <c r="B24" s="21" t="s">
        <v>30</v>
      </c>
      <c r="C24" s="2">
        <v>205</v>
      </c>
      <c r="E24" t="s">
        <v>1</v>
      </c>
    </row>
    <row r="25" spans="1:6" x14ac:dyDescent="0.15">
      <c r="B25" s="21" t="s">
        <v>31</v>
      </c>
      <c r="C25" s="2">
        <v>256</v>
      </c>
      <c r="E25" s="14" t="s">
        <v>14</v>
      </c>
      <c r="F25" s="14" t="s">
        <v>34</v>
      </c>
    </row>
    <row r="26" spans="1:6" x14ac:dyDescent="0.15">
      <c r="B26" s="21" t="s">
        <v>32</v>
      </c>
      <c r="C26" s="2">
        <v>307</v>
      </c>
      <c r="E26" s="14" t="s">
        <v>35</v>
      </c>
      <c r="F26" s="2">
        <f>AVERAGEIF(B21:B34,E26,C21:C34)</f>
        <v>238</v>
      </c>
    </row>
    <row r="27" spans="1:6" x14ac:dyDescent="0.15">
      <c r="B27" s="21" t="s">
        <v>26</v>
      </c>
      <c r="C27" s="2">
        <v>163</v>
      </c>
    </row>
    <row r="28" spans="1:6" x14ac:dyDescent="0.15">
      <c r="B28" s="21" t="s">
        <v>28</v>
      </c>
      <c r="C28" s="2">
        <v>140</v>
      </c>
    </row>
    <row r="29" spans="1:6" x14ac:dyDescent="0.15">
      <c r="B29" s="21" t="s">
        <v>29</v>
      </c>
      <c r="C29" s="2">
        <v>167</v>
      </c>
    </row>
    <row r="30" spans="1:6" x14ac:dyDescent="0.15">
      <c r="B30" s="21" t="s">
        <v>30</v>
      </c>
      <c r="C30" s="2">
        <v>184</v>
      </c>
    </row>
    <row r="31" spans="1:6" x14ac:dyDescent="0.15">
      <c r="B31" s="21" t="s">
        <v>31</v>
      </c>
      <c r="C31" s="2">
        <v>220</v>
      </c>
    </row>
    <row r="32" spans="1:6" x14ac:dyDescent="0.15">
      <c r="B32" s="21" t="s">
        <v>32</v>
      </c>
      <c r="C32" s="2">
        <v>286</v>
      </c>
    </row>
    <row r="33" spans="2:3" x14ac:dyDescent="0.15">
      <c r="B33" s="21" t="s">
        <v>26</v>
      </c>
      <c r="C33" s="2">
        <v>167</v>
      </c>
    </row>
    <row r="34" spans="2:3" x14ac:dyDescent="0.15">
      <c r="B34" s="21" t="s">
        <v>28</v>
      </c>
      <c r="C34" s="2">
        <v>180</v>
      </c>
    </row>
    <row r="35" spans="2:3" x14ac:dyDescent="0.15">
      <c r="B35" s="8"/>
      <c r="C35" s="9"/>
    </row>
  </sheetData>
  <phoneticPr fontId="3"/>
  <pageMargins left="0.75" right="0.75" top="1" bottom="1" header="0.51200000000000001" footer="0.51200000000000001"/>
  <pageSetup paperSize="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/>
  </sheetViews>
  <sheetFormatPr defaultRowHeight="13.5" x14ac:dyDescent="0.15"/>
  <cols>
    <col min="2" max="2" width="9.5" bestFit="1" customWidth="1"/>
    <col min="5" max="5" width="9.875" customWidth="1"/>
  </cols>
  <sheetData>
    <row r="1" spans="1:8" ht="25.5" x14ac:dyDescent="0.15">
      <c r="A1" s="10" t="s">
        <v>36</v>
      </c>
    </row>
    <row r="3" spans="1:8" x14ac:dyDescent="0.15">
      <c r="A3" s="7" t="s">
        <v>46</v>
      </c>
      <c r="H3" s="7" t="s">
        <v>47</v>
      </c>
    </row>
    <row r="5" spans="1:8" x14ac:dyDescent="0.15">
      <c r="B5" s="11" t="s">
        <v>13</v>
      </c>
      <c r="C5" s="14" t="s">
        <v>11</v>
      </c>
      <c r="D5" s="14" t="s">
        <v>38</v>
      </c>
      <c r="E5" s="15" t="s">
        <v>39</v>
      </c>
      <c r="G5" s="22" t="s">
        <v>45</v>
      </c>
    </row>
    <row r="6" spans="1:8" x14ac:dyDescent="0.15">
      <c r="B6" s="11"/>
      <c r="C6" s="16" t="s">
        <v>40</v>
      </c>
      <c r="D6" s="23" t="s">
        <v>43</v>
      </c>
      <c r="E6" s="2">
        <v>63.8</v>
      </c>
      <c r="G6" s="2">
        <f>AVERAGEIFS(E6:E13,C6:C13,"60代",D6:D13,"男")</f>
        <v>63.849999999999994</v>
      </c>
    </row>
    <row r="7" spans="1:8" x14ac:dyDescent="0.15">
      <c r="B7" s="11"/>
      <c r="C7" s="16" t="s">
        <v>41</v>
      </c>
      <c r="D7" s="23" t="s">
        <v>44</v>
      </c>
      <c r="E7" s="2">
        <v>58.6</v>
      </c>
    </row>
    <row r="8" spans="1:8" x14ac:dyDescent="0.15">
      <c r="B8" s="11"/>
      <c r="C8" s="16" t="s">
        <v>41</v>
      </c>
      <c r="D8" s="23" t="s">
        <v>43</v>
      </c>
      <c r="E8" s="2">
        <v>72.3</v>
      </c>
    </row>
    <row r="9" spans="1:8" x14ac:dyDescent="0.15">
      <c r="B9" s="11"/>
      <c r="C9" s="16" t="s">
        <v>42</v>
      </c>
      <c r="D9" s="23" t="s">
        <v>43</v>
      </c>
      <c r="E9" s="2">
        <v>60.2</v>
      </c>
    </row>
    <row r="10" spans="1:8" x14ac:dyDescent="0.15">
      <c r="B10" s="11"/>
      <c r="C10" s="16" t="s">
        <v>40</v>
      </c>
      <c r="D10" s="23" t="s">
        <v>44</v>
      </c>
      <c r="E10" s="2">
        <v>55.1</v>
      </c>
    </row>
    <row r="11" spans="1:8" x14ac:dyDescent="0.15">
      <c r="B11" s="11"/>
      <c r="C11" s="16" t="s">
        <v>41</v>
      </c>
      <c r="D11" s="23" t="s">
        <v>43</v>
      </c>
      <c r="E11" s="2">
        <v>55.4</v>
      </c>
    </row>
    <row r="12" spans="1:8" x14ac:dyDescent="0.15">
      <c r="B12" s="11"/>
      <c r="C12" s="16" t="s">
        <v>42</v>
      </c>
      <c r="D12" s="23" t="s">
        <v>44</v>
      </c>
      <c r="E12" s="2">
        <v>59.3</v>
      </c>
    </row>
    <row r="13" spans="1:8" x14ac:dyDescent="0.15">
      <c r="C13" s="16" t="s">
        <v>41</v>
      </c>
      <c r="D13" s="23" t="s">
        <v>44</v>
      </c>
      <c r="E13" s="2">
        <v>50.7</v>
      </c>
    </row>
    <row r="16" spans="1:8" x14ac:dyDescent="0.15">
      <c r="A16" s="7" t="s">
        <v>0</v>
      </c>
      <c r="B16" s="7" t="s">
        <v>52</v>
      </c>
    </row>
    <row r="17" spans="2:6" x14ac:dyDescent="0.15">
      <c r="B17" s="14" t="s">
        <v>14</v>
      </c>
      <c r="C17" s="14" t="s">
        <v>48</v>
      </c>
      <c r="D17" s="24" t="s">
        <v>15</v>
      </c>
    </row>
    <row r="18" spans="2:6" x14ac:dyDescent="0.15">
      <c r="B18" s="13">
        <v>42095</v>
      </c>
      <c r="C18" s="16" t="s">
        <v>49</v>
      </c>
      <c r="D18" s="25">
        <v>213500</v>
      </c>
      <c r="F18" s="25"/>
    </row>
    <row r="19" spans="2:6" x14ac:dyDescent="0.15">
      <c r="B19" s="13">
        <v>42096</v>
      </c>
      <c r="C19" s="16" t="s">
        <v>50</v>
      </c>
      <c r="D19" s="25">
        <v>184800</v>
      </c>
    </row>
    <row r="20" spans="2:6" x14ac:dyDescent="0.15">
      <c r="B20" s="13">
        <v>42097</v>
      </c>
      <c r="C20" s="16" t="s">
        <v>51</v>
      </c>
      <c r="D20" s="25">
        <v>163200</v>
      </c>
    </row>
    <row r="21" spans="2:6" x14ac:dyDescent="0.15">
      <c r="B21" s="13">
        <v>42098</v>
      </c>
      <c r="C21" s="16" t="s">
        <v>49</v>
      </c>
      <c r="D21" s="25">
        <v>150800</v>
      </c>
      <c r="F21" s="11" t="s">
        <v>1</v>
      </c>
    </row>
    <row r="22" spans="2:6" x14ac:dyDescent="0.15">
      <c r="B22" s="13">
        <v>42099</v>
      </c>
      <c r="C22" s="16" t="s">
        <v>49</v>
      </c>
      <c r="D22" s="25">
        <v>196000</v>
      </c>
      <c r="F22" s="25">
        <f>AVERAGEIFS(D18:D32,B18:B32,"&gt;=2015/4/5",B18:B32,"&lt;=2015/4/14",C18:C32,"雨")</f>
        <v>176600</v>
      </c>
    </row>
    <row r="23" spans="2:6" x14ac:dyDescent="0.15">
      <c r="B23" s="13">
        <v>42100</v>
      </c>
      <c r="C23" s="16" t="s">
        <v>49</v>
      </c>
      <c r="D23" s="25">
        <v>253200</v>
      </c>
    </row>
    <row r="24" spans="2:6" x14ac:dyDescent="0.15">
      <c r="B24" s="13">
        <v>42101</v>
      </c>
      <c r="C24" s="16" t="s">
        <v>50</v>
      </c>
      <c r="D24" s="25">
        <v>182900</v>
      </c>
    </row>
    <row r="25" spans="2:6" x14ac:dyDescent="0.15">
      <c r="B25" s="13">
        <v>42102</v>
      </c>
      <c r="C25" s="16" t="s">
        <v>51</v>
      </c>
      <c r="D25" s="25">
        <v>172000</v>
      </c>
    </row>
    <row r="26" spans="2:6" x14ac:dyDescent="0.15">
      <c r="B26" s="13">
        <v>42103</v>
      </c>
      <c r="C26" s="16" t="s">
        <v>51</v>
      </c>
      <c r="D26" s="25">
        <v>160800</v>
      </c>
    </row>
    <row r="27" spans="2:6" x14ac:dyDescent="0.15">
      <c r="B27" s="13">
        <v>42104</v>
      </c>
      <c r="C27" s="16" t="s">
        <v>50</v>
      </c>
      <c r="D27" s="25">
        <v>169800</v>
      </c>
    </row>
    <row r="28" spans="2:6" x14ac:dyDescent="0.15">
      <c r="B28" s="13">
        <v>42105</v>
      </c>
      <c r="C28" s="16" t="s">
        <v>49</v>
      </c>
      <c r="D28" s="25">
        <v>230000</v>
      </c>
    </row>
    <row r="29" spans="2:6" x14ac:dyDescent="0.15">
      <c r="B29" s="13">
        <v>42106</v>
      </c>
      <c r="C29" s="16" t="s">
        <v>49</v>
      </c>
      <c r="D29" s="25">
        <v>208900</v>
      </c>
    </row>
    <row r="30" spans="2:6" x14ac:dyDescent="0.15">
      <c r="B30" s="13">
        <v>42107</v>
      </c>
      <c r="C30" s="16" t="s">
        <v>49</v>
      </c>
      <c r="D30" s="25">
        <v>178600</v>
      </c>
    </row>
    <row r="31" spans="2:6" x14ac:dyDescent="0.15">
      <c r="B31" s="13">
        <v>42108</v>
      </c>
      <c r="C31" s="16" t="s">
        <v>51</v>
      </c>
      <c r="D31" s="25">
        <v>197000</v>
      </c>
    </row>
    <row r="32" spans="2:6" x14ac:dyDescent="0.15">
      <c r="B32" s="13">
        <v>42109</v>
      </c>
      <c r="C32" s="16" t="s">
        <v>51</v>
      </c>
      <c r="D32" s="25">
        <v>187000</v>
      </c>
    </row>
    <row r="33" spans="2:2" x14ac:dyDescent="0.15">
      <c r="B33" s="12"/>
    </row>
    <row r="34" spans="2:2" x14ac:dyDescent="0.15">
      <c r="B34" s="12"/>
    </row>
    <row r="35" spans="2:2" x14ac:dyDescent="0.15">
      <c r="B35" s="12"/>
    </row>
    <row r="36" spans="2:2" x14ac:dyDescent="0.15">
      <c r="B36" s="12"/>
    </row>
    <row r="37" spans="2:2" x14ac:dyDescent="0.15">
      <c r="B37" s="12"/>
    </row>
    <row r="38" spans="2:2" x14ac:dyDescent="0.15">
      <c r="B38" s="12"/>
    </row>
    <row r="39" spans="2:2" x14ac:dyDescent="0.15">
      <c r="B39" s="12"/>
    </row>
    <row r="40" spans="2:2" x14ac:dyDescent="0.15">
      <c r="B40" s="12"/>
    </row>
    <row r="41" spans="2:2" x14ac:dyDescent="0.15">
      <c r="B41" s="12"/>
    </row>
    <row r="42" spans="2:2" x14ac:dyDescent="0.15">
      <c r="B42" s="12"/>
    </row>
    <row r="43" spans="2:2" x14ac:dyDescent="0.15">
      <c r="B43" s="12"/>
    </row>
    <row r="44" spans="2:2" x14ac:dyDescent="0.15">
      <c r="B44" s="12"/>
    </row>
    <row r="45" spans="2:2" x14ac:dyDescent="0.15">
      <c r="B45" s="12"/>
    </row>
    <row r="46" spans="2:2" x14ac:dyDescent="0.15">
      <c r="B46" s="12"/>
    </row>
    <row r="47" spans="2:2" x14ac:dyDescent="0.15">
      <c r="B47" s="12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AVERAGEIF</vt:lpstr>
      <vt:lpstr>AVERAGEIFS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坪内和俊</cp:lastModifiedBy>
  <cp:lastPrinted>2010-03-09T14:53:44Z</cp:lastPrinted>
  <dcterms:created xsi:type="dcterms:W3CDTF">2009-08-15T02:04:31Z</dcterms:created>
  <dcterms:modified xsi:type="dcterms:W3CDTF">2017-08-12T07:22:44Z</dcterms:modified>
</cp:coreProperties>
</file>