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cument\NewHP3\PC-School\ExcelP\"/>
    </mc:Choice>
  </mc:AlternateContent>
  <bookViews>
    <workbookView xWindow="390" yWindow="315" windowWidth="14340" windowHeight="8055"/>
  </bookViews>
  <sheets>
    <sheet name="INDEX" sheetId="2" r:id="rId1"/>
  </sheets>
  <calcPr calcId="171027"/>
</workbook>
</file>

<file path=xl/calcChain.xml><?xml version="1.0" encoding="utf-8"?>
<calcChain xmlns="http://schemas.openxmlformats.org/spreadsheetml/2006/main">
  <c r="F43" i="2" l="1"/>
  <c r="F45" i="2" s="1"/>
  <c r="F30" i="2"/>
  <c r="F31" i="2" s="1"/>
  <c r="F32" i="2" s="1"/>
  <c r="D15" i="2"/>
  <c r="F46" i="2" l="1"/>
  <c r="F47" i="2" s="1"/>
</calcChain>
</file>

<file path=xl/sharedStrings.xml><?xml version="1.0" encoding="utf-8"?>
<sst xmlns="http://schemas.openxmlformats.org/spreadsheetml/2006/main" count="66" uniqueCount="38">
  <si>
    <t>＜練習1＞</t>
    <rPh sb="1" eb="3">
      <t>レンシュウ</t>
    </rPh>
    <phoneticPr fontId="2"/>
  </si>
  <si>
    <t>＜例＞</t>
    <rPh sb="1" eb="2">
      <t>レイ</t>
    </rPh>
    <phoneticPr fontId="2"/>
  </si>
  <si>
    <t>＜練習2＞</t>
    <rPh sb="1" eb="3">
      <t>レンシュウ</t>
    </rPh>
    <phoneticPr fontId="2"/>
  </si>
  <si>
    <t>＜結果＞</t>
    <rPh sb="1" eb="3">
      <t>ケッカ</t>
    </rPh>
    <phoneticPr fontId="2"/>
  </si>
  <si>
    <t>商品No</t>
    <rPh sb="0" eb="2">
      <t>ショウヒン</t>
    </rPh>
    <phoneticPr fontId="2"/>
  </si>
  <si>
    <t>金額</t>
    <rPh sb="0" eb="2">
      <t>キンガク</t>
    </rPh>
    <phoneticPr fontId="2"/>
  </si>
  <si>
    <t>数量</t>
    <rPh sb="0" eb="2">
      <t>スウリョウ</t>
    </rPh>
    <phoneticPr fontId="2"/>
  </si>
  <si>
    <t>小計</t>
    <rPh sb="0" eb="2">
      <t>ショウケイ</t>
    </rPh>
    <phoneticPr fontId="2"/>
  </si>
  <si>
    <t>消費税</t>
    <rPh sb="0" eb="3">
      <t>ショウヒゼイ</t>
    </rPh>
    <phoneticPr fontId="2"/>
  </si>
  <si>
    <t>合計金額</t>
    <rPh sb="0" eb="2">
      <t>ゴウケイ</t>
    </rPh>
    <rPh sb="2" eb="4">
      <t>キンガク</t>
    </rPh>
    <phoneticPr fontId="2"/>
  </si>
  <si>
    <t>INDEX（セル範囲，行番号，列番号［，領域番号］）</t>
    <rPh sb="8" eb="10">
      <t>ハンイ</t>
    </rPh>
    <rPh sb="11" eb="12">
      <t>ギョウ</t>
    </rPh>
    <rPh sb="12" eb="14">
      <t>バンゴウ</t>
    </rPh>
    <rPh sb="15" eb="18">
      <t>レツバンゴウ</t>
    </rPh>
    <rPh sb="20" eb="22">
      <t>リョウイキ</t>
    </rPh>
    <rPh sb="22" eb="24">
      <t>バンゴウ</t>
    </rPh>
    <phoneticPr fontId="2"/>
  </si>
  <si>
    <t>セル範囲内の行番号と列番号で指定される値を返す。</t>
    <rPh sb="2" eb="4">
      <t>ハンイ</t>
    </rPh>
    <rPh sb="4" eb="5">
      <t>ナイ</t>
    </rPh>
    <rPh sb="6" eb="7">
      <t>ギョウ</t>
    </rPh>
    <rPh sb="7" eb="9">
      <t>バンゴウ</t>
    </rPh>
    <rPh sb="10" eb="13">
      <t>レツバンゴウ</t>
    </rPh>
    <rPh sb="14" eb="16">
      <t>シテイ</t>
    </rPh>
    <rPh sb="19" eb="20">
      <t>アタイ</t>
    </rPh>
    <rPh sb="21" eb="22">
      <t>カエ</t>
    </rPh>
    <phoneticPr fontId="2"/>
  </si>
  <si>
    <t>等級</t>
    <rPh sb="0" eb="2">
      <t>トウキュウ</t>
    </rPh>
    <phoneticPr fontId="2"/>
  </si>
  <si>
    <t>個数Noと等級を入力すると，右の表から金額を求めて自動で表示する。</t>
    <rPh sb="0" eb="2">
      <t>コスウ</t>
    </rPh>
    <rPh sb="5" eb="7">
      <t>トウキュウ</t>
    </rPh>
    <rPh sb="8" eb="10">
      <t>ニュウリョク</t>
    </rPh>
    <rPh sb="14" eb="15">
      <t>ミギ</t>
    </rPh>
    <rPh sb="16" eb="17">
      <t>ヒョウ</t>
    </rPh>
    <rPh sb="19" eb="21">
      <t>キンガク</t>
    </rPh>
    <rPh sb="22" eb="23">
      <t>モト</t>
    </rPh>
    <rPh sb="25" eb="27">
      <t>ジドウ</t>
    </rPh>
    <rPh sb="28" eb="30">
      <t>ヒョウジ</t>
    </rPh>
    <phoneticPr fontId="2"/>
  </si>
  <si>
    <t>1：5個</t>
    <rPh sb="3" eb="4">
      <t>コ</t>
    </rPh>
    <phoneticPr fontId="2"/>
  </si>
  <si>
    <t>2：10個</t>
    <rPh sb="4" eb="5">
      <t>コ</t>
    </rPh>
    <phoneticPr fontId="2"/>
  </si>
  <si>
    <t>3：15個</t>
    <rPh sb="4" eb="5">
      <t>コ</t>
    </rPh>
    <phoneticPr fontId="2"/>
  </si>
  <si>
    <t>4：20個</t>
    <rPh sb="4" eb="5">
      <t>コ</t>
    </rPh>
    <phoneticPr fontId="2"/>
  </si>
  <si>
    <t>1：小</t>
    <rPh sb="2" eb="3">
      <t>ショウ</t>
    </rPh>
    <phoneticPr fontId="2"/>
  </si>
  <si>
    <t>2：中</t>
    <rPh sb="2" eb="3">
      <t>ナカ</t>
    </rPh>
    <phoneticPr fontId="2"/>
  </si>
  <si>
    <t>3：大</t>
    <rPh sb="2" eb="3">
      <t>ダイ</t>
    </rPh>
    <phoneticPr fontId="2"/>
  </si>
  <si>
    <t>サイズ</t>
    <phoneticPr fontId="2"/>
  </si>
  <si>
    <t>個数/箱</t>
    <rPh sb="0" eb="2">
      <t>コスウ</t>
    </rPh>
    <rPh sb="3" eb="4">
      <t>ハコ</t>
    </rPh>
    <phoneticPr fontId="2"/>
  </si>
  <si>
    <t>「サイズ」，「個l数/箱」を選択し，「数量」ｌを入力すると「小計」・「消費税」・「合計金額」を自動で表示する様にしなさい。</t>
    <rPh sb="7" eb="8">
      <t>コ</t>
    </rPh>
    <rPh sb="9" eb="10">
      <t>スウ</t>
    </rPh>
    <rPh sb="11" eb="12">
      <t>ハコ</t>
    </rPh>
    <rPh sb="14" eb="16">
      <t>センタク</t>
    </rPh>
    <rPh sb="19" eb="21">
      <t>スウリョウ</t>
    </rPh>
    <rPh sb="24" eb="26">
      <t>ニュウリョク</t>
    </rPh>
    <rPh sb="30" eb="32">
      <t>ショウケイ</t>
    </rPh>
    <rPh sb="35" eb="38">
      <t>ショウヒゼイ</t>
    </rPh>
    <rPh sb="41" eb="43">
      <t>ゴウケイ</t>
    </rPh>
    <rPh sb="43" eb="45">
      <t>キンガク</t>
    </rPh>
    <rPh sb="47" eb="49">
      <t>ジドウ</t>
    </rPh>
    <rPh sb="50" eb="52">
      <t>ヒョウジ</t>
    </rPh>
    <rPh sb="54" eb="55">
      <t>ヨウ</t>
    </rPh>
    <phoneticPr fontId="2"/>
  </si>
  <si>
    <t>行番号・列番号：　数値　　セル範囲の…行目，…列目のデータかを指定する。</t>
    <rPh sb="0" eb="1">
      <t>ギョウ</t>
    </rPh>
    <rPh sb="1" eb="3">
      <t>バンゴウ</t>
    </rPh>
    <rPh sb="4" eb="7">
      <t>レツバンゴウ</t>
    </rPh>
    <rPh sb="9" eb="11">
      <t>スウチ</t>
    </rPh>
    <rPh sb="15" eb="17">
      <t>ハンイ</t>
    </rPh>
    <rPh sb="19" eb="20">
      <t>ギョウ</t>
    </rPh>
    <rPh sb="20" eb="21">
      <t>メ</t>
    </rPh>
    <rPh sb="23" eb="24">
      <t>レツ</t>
    </rPh>
    <rPh sb="24" eb="25">
      <t>メ</t>
    </rPh>
    <rPh sb="31" eb="33">
      <t>シテイ</t>
    </rPh>
    <phoneticPr fontId="2"/>
  </si>
  <si>
    <t>領域番号：数値　　セル範囲が複数あるときはどの領域を使うかを番号で指定する。</t>
    <rPh sb="0" eb="2">
      <t>リョウイキ</t>
    </rPh>
    <rPh sb="2" eb="4">
      <t>バンゴウ</t>
    </rPh>
    <rPh sb="5" eb="7">
      <t>スウチ</t>
    </rPh>
    <rPh sb="11" eb="13">
      <t>ハンイ</t>
    </rPh>
    <rPh sb="14" eb="16">
      <t>フクスウ</t>
    </rPh>
    <rPh sb="23" eb="25">
      <t>リョウイキ</t>
    </rPh>
    <rPh sb="26" eb="27">
      <t>ツカ</t>
    </rPh>
    <rPh sb="30" eb="32">
      <t>バンゴウ</t>
    </rPh>
    <rPh sb="33" eb="35">
      <t>シテイ</t>
    </rPh>
    <phoneticPr fontId="2"/>
  </si>
  <si>
    <t>INDEX(（領域1のセル範囲，領域2のセル範囲，・・・），行番号，列番号，領域番号）　　の様に領域を設定する。</t>
    <rPh sb="7" eb="9">
      <t>リョウイキ</t>
    </rPh>
    <rPh sb="13" eb="15">
      <t>ハンイ</t>
    </rPh>
    <rPh sb="16" eb="18">
      <t>リョウイキ</t>
    </rPh>
    <rPh sb="22" eb="24">
      <t>ハンイ</t>
    </rPh>
    <rPh sb="30" eb="31">
      <t>ギョウ</t>
    </rPh>
    <rPh sb="31" eb="33">
      <t>バンゴウ</t>
    </rPh>
    <rPh sb="34" eb="37">
      <t>レツバンゴウ</t>
    </rPh>
    <rPh sb="38" eb="40">
      <t>リョウイキ</t>
    </rPh>
    <rPh sb="40" eb="42">
      <t>バンゴウ</t>
    </rPh>
    <rPh sb="46" eb="47">
      <t>ヨウ</t>
    </rPh>
    <rPh sb="48" eb="50">
      <t>リョウイキ</t>
    </rPh>
    <rPh sb="51" eb="53">
      <t>セッテイ</t>
    </rPh>
    <phoneticPr fontId="2"/>
  </si>
  <si>
    <t>商品分類　1</t>
    <rPh sb="0" eb="2">
      <t>ショウヒン</t>
    </rPh>
    <rPh sb="2" eb="3">
      <t>フン</t>
    </rPh>
    <rPh sb="3" eb="4">
      <t>ルイ</t>
    </rPh>
    <phoneticPr fontId="2"/>
  </si>
  <si>
    <t>重量コード</t>
    <rPh sb="0" eb="2">
      <t>ジュウリョウ</t>
    </rPh>
    <phoneticPr fontId="2"/>
  </si>
  <si>
    <t>距離コード</t>
    <rPh sb="0" eb="2">
      <t>キョリ</t>
    </rPh>
    <phoneticPr fontId="2"/>
  </si>
  <si>
    <t>商品分類　2</t>
    <rPh sb="0" eb="2">
      <t>ショウヒン</t>
    </rPh>
    <rPh sb="2" eb="4">
      <t>ブンルイ</t>
    </rPh>
    <phoneticPr fontId="2"/>
  </si>
  <si>
    <t>右の2つの表から自動で金額を表示するようにしなさい。</t>
    <rPh sb="0" eb="1">
      <t>ミギ</t>
    </rPh>
    <rPh sb="5" eb="6">
      <t>ヒョウ</t>
    </rPh>
    <rPh sb="8" eb="10">
      <t>ジドウ</t>
    </rPh>
    <rPh sb="11" eb="13">
      <t>キンガク</t>
    </rPh>
    <rPh sb="14" eb="16">
      <t>ヒョウジ</t>
    </rPh>
    <phoneticPr fontId="2"/>
  </si>
  <si>
    <t>商品コード</t>
    <rPh sb="0" eb="2">
      <t>ショウヒン</t>
    </rPh>
    <phoneticPr fontId="2"/>
  </si>
  <si>
    <t>単価</t>
    <rPh sb="0" eb="2">
      <t>タンカ</t>
    </rPh>
    <phoneticPr fontId="2"/>
  </si>
  <si>
    <t>(1～2)</t>
    <phoneticPr fontId="2"/>
  </si>
  <si>
    <t>(1～4）</t>
    <phoneticPr fontId="2"/>
  </si>
  <si>
    <t>＊消費税：小数点以下切り捨て)</t>
    <rPh sb="1" eb="4">
      <t>ショウヒゼイ</t>
    </rPh>
    <rPh sb="5" eb="8">
      <t>ショウスウテン</t>
    </rPh>
    <rPh sb="8" eb="10">
      <t>イカ</t>
    </rPh>
    <rPh sb="10" eb="11">
      <t>キ</t>
    </rPh>
    <rPh sb="12" eb="13">
      <t>ス</t>
    </rPh>
    <phoneticPr fontId="2"/>
  </si>
  <si>
    <t>◎行番号と列番号で指定される範囲内の値を取り出す　INDEX</t>
    <rPh sb="1" eb="2">
      <t>ギョウ</t>
    </rPh>
    <rPh sb="2" eb="4">
      <t>バンゴウ</t>
    </rPh>
    <rPh sb="5" eb="8">
      <t>レツバンゴウ</t>
    </rPh>
    <rPh sb="9" eb="11">
      <t>シテイ</t>
    </rPh>
    <rPh sb="14" eb="16">
      <t>ハンイ</t>
    </rPh>
    <rPh sb="16" eb="17">
      <t>ウチ</t>
    </rPh>
    <rPh sb="18" eb="19">
      <t>アタイ</t>
    </rPh>
    <rPh sb="20" eb="21">
      <t>ト</t>
    </rPh>
    <rPh sb="22" eb="23">
      <t>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</si>
</sst>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2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38" fontId="0" fillId="0" borderId="1" xfId="1" applyFont="1" applyBorder="1">
      <alignment vertical="center"/>
    </xf>
    <xf numFmtId="0" fontId="0" fillId="0" borderId="2" xfId="0" applyBorder="1">
      <alignment vertical="center"/>
    </xf>
    <xf numFmtId="38" fontId="0" fillId="0" borderId="1" xfId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38" fontId="0" fillId="0" borderId="1" xfId="0" applyNumberFormat="1" applyBorder="1">
      <alignment vertical="center"/>
    </xf>
    <xf numFmtId="0" fontId="3" fillId="0" borderId="3" xfId="0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0" xfId="2" applyFo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workbookViewId="0"/>
  </sheetViews>
  <sheetFormatPr defaultRowHeight="13.5" x14ac:dyDescent="0.15"/>
  <cols>
    <col min="1" max="1" width="11.125" customWidth="1"/>
    <col min="2" max="7" width="10.625" customWidth="1"/>
    <col min="8" max="13" width="8.375" customWidth="1"/>
  </cols>
  <sheetData>
    <row r="1" spans="1:11" ht="25.5" x14ac:dyDescent="0.15">
      <c r="A1" s="11" t="s">
        <v>37</v>
      </c>
    </row>
    <row r="3" spans="1:11" x14ac:dyDescent="0.15">
      <c r="A3" t="s">
        <v>10</v>
      </c>
    </row>
    <row r="4" spans="1:11" x14ac:dyDescent="0.15">
      <c r="D4" t="s">
        <v>11</v>
      </c>
    </row>
    <row r="5" spans="1:11" x14ac:dyDescent="0.15">
      <c r="C5" t="s">
        <v>24</v>
      </c>
    </row>
    <row r="6" spans="1:11" x14ac:dyDescent="0.15">
      <c r="C6" t="s">
        <v>25</v>
      </c>
    </row>
    <row r="7" spans="1:11" x14ac:dyDescent="0.15">
      <c r="D7" t="s">
        <v>26</v>
      </c>
    </row>
    <row r="12" spans="1:11" x14ac:dyDescent="0.15">
      <c r="B12" t="s">
        <v>1</v>
      </c>
      <c r="C12" t="s">
        <v>13</v>
      </c>
    </row>
    <row r="13" spans="1:11" x14ac:dyDescent="0.15">
      <c r="C13" s="3" t="s">
        <v>4</v>
      </c>
      <c r="D13" s="3">
        <v>3</v>
      </c>
      <c r="H13" s="10" t="s">
        <v>12</v>
      </c>
      <c r="I13" s="10"/>
      <c r="J13" s="10"/>
      <c r="K13" s="10"/>
    </row>
    <row r="14" spans="1:11" x14ac:dyDescent="0.15">
      <c r="C14" s="3" t="s">
        <v>12</v>
      </c>
      <c r="D14" s="3">
        <v>2</v>
      </c>
      <c r="G14" s="2" t="s">
        <v>4</v>
      </c>
      <c r="H14" s="5">
        <v>1</v>
      </c>
      <c r="I14" s="2">
        <v>2</v>
      </c>
      <c r="J14" s="2">
        <v>3</v>
      </c>
      <c r="K14" s="2">
        <v>4</v>
      </c>
    </row>
    <row r="15" spans="1:11" x14ac:dyDescent="0.15">
      <c r="C15" s="3" t="s">
        <v>5</v>
      </c>
      <c r="D15" s="6">
        <f>INDEX(H15:K19,D13,D14)</f>
        <v>1800</v>
      </c>
      <c r="G15" s="2">
        <v>1</v>
      </c>
      <c r="H15" s="2">
        <v>1000</v>
      </c>
      <c r="I15" s="2">
        <v>1200</v>
      </c>
      <c r="J15" s="2">
        <v>1500</v>
      </c>
      <c r="K15" s="2">
        <v>1800</v>
      </c>
    </row>
    <row r="16" spans="1:11" x14ac:dyDescent="0.15">
      <c r="G16" s="2">
        <v>2</v>
      </c>
      <c r="H16" s="2">
        <v>1200</v>
      </c>
      <c r="I16" s="2">
        <v>1500</v>
      </c>
      <c r="J16" s="2">
        <v>1800</v>
      </c>
      <c r="K16" s="2">
        <v>2000</v>
      </c>
    </row>
    <row r="17" spans="1:12" x14ac:dyDescent="0.15">
      <c r="G17" s="2">
        <v>3</v>
      </c>
      <c r="H17" s="2">
        <v>1500</v>
      </c>
      <c r="I17" s="2">
        <v>1800</v>
      </c>
      <c r="J17" s="2">
        <v>2000</v>
      </c>
      <c r="K17" s="2">
        <v>2500</v>
      </c>
    </row>
    <row r="18" spans="1:12" x14ac:dyDescent="0.15">
      <c r="G18" s="2">
        <v>4</v>
      </c>
      <c r="H18" s="2">
        <v>1800</v>
      </c>
      <c r="I18" s="2">
        <v>200</v>
      </c>
      <c r="J18" s="2">
        <v>2500</v>
      </c>
      <c r="K18" s="2">
        <v>3000</v>
      </c>
    </row>
    <row r="19" spans="1:12" x14ac:dyDescent="0.15">
      <c r="G19" s="2">
        <v>5</v>
      </c>
      <c r="H19" s="2">
        <v>2000</v>
      </c>
      <c r="I19" s="2">
        <v>2500</v>
      </c>
      <c r="J19" s="2">
        <v>3000</v>
      </c>
      <c r="K19" s="2">
        <v>4000</v>
      </c>
    </row>
    <row r="20" spans="1:12" x14ac:dyDescent="0.15">
      <c r="A20" s="1"/>
    </row>
    <row r="21" spans="1:12" x14ac:dyDescent="0.15">
      <c r="A21" s="1"/>
    </row>
    <row r="22" spans="1:12" ht="15" customHeight="1" x14ac:dyDescent="0.15"/>
    <row r="24" spans="1:12" x14ac:dyDescent="0.15">
      <c r="A24" t="s">
        <v>0</v>
      </c>
      <c r="B24" t="s">
        <v>23</v>
      </c>
    </row>
    <row r="26" spans="1:12" x14ac:dyDescent="0.15">
      <c r="E26" t="s">
        <v>3</v>
      </c>
    </row>
    <row r="27" spans="1:12" x14ac:dyDescent="0.15">
      <c r="B27" s="2" t="s">
        <v>21</v>
      </c>
      <c r="C27" s="2"/>
      <c r="E27" s="2" t="s">
        <v>21</v>
      </c>
      <c r="F27" s="2" t="s">
        <v>19</v>
      </c>
      <c r="H27" s="2"/>
      <c r="I27" s="3" t="s">
        <v>14</v>
      </c>
      <c r="J27" s="3" t="s">
        <v>15</v>
      </c>
      <c r="K27" s="3" t="s">
        <v>16</v>
      </c>
      <c r="L27" s="3" t="s">
        <v>17</v>
      </c>
    </row>
    <row r="28" spans="1:12" x14ac:dyDescent="0.15">
      <c r="B28" s="2" t="s">
        <v>22</v>
      </c>
      <c r="C28" s="2"/>
      <c r="E28" s="2" t="s">
        <v>22</v>
      </c>
      <c r="F28" s="2" t="s">
        <v>16</v>
      </c>
      <c r="H28" s="3" t="s">
        <v>18</v>
      </c>
      <c r="I28" s="2">
        <v>500</v>
      </c>
      <c r="J28" s="2">
        <v>950</v>
      </c>
      <c r="K28" s="2">
        <v>1400</v>
      </c>
      <c r="L28" s="2">
        <v>1800</v>
      </c>
    </row>
    <row r="29" spans="1:12" x14ac:dyDescent="0.15">
      <c r="B29" s="2" t="s">
        <v>6</v>
      </c>
      <c r="C29" s="2"/>
      <c r="E29" s="2" t="s">
        <v>6</v>
      </c>
      <c r="F29" s="2">
        <v>2</v>
      </c>
      <c r="H29" s="3" t="s">
        <v>19</v>
      </c>
      <c r="I29" s="2">
        <v>600</v>
      </c>
      <c r="J29" s="2">
        <v>1100</v>
      </c>
      <c r="K29" s="2">
        <v>1600</v>
      </c>
      <c r="L29" s="2">
        <v>2200</v>
      </c>
    </row>
    <row r="30" spans="1:12" x14ac:dyDescent="0.15">
      <c r="B30" s="2" t="s">
        <v>7</v>
      </c>
      <c r="C30" s="2"/>
      <c r="E30" s="2" t="s">
        <v>7</v>
      </c>
      <c r="F30" s="4">
        <f>IF(OR(F27="",F28="",F29=""),"",F29*INDEX(I28:L30,LEFT(F27,1),LEFT(F28,1)))</f>
        <v>3200</v>
      </c>
      <c r="H30" s="3" t="s">
        <v>20</v>
      </c>
      <c r="I30" s="2">
        <v>750</v>
      </c>
      <c r="J30" s="2">
        <v>1400</v>
      </c>
      <c r="K30" s="2">
        <v>2000</v>
      </c>
      <c r="L30" s="2">
        <v>2600</v>
      </c>
    </row>
    <row r="31" spans="1:12" x14ac:dyDescent="0.15">
      <c r="B31" s="2" t="s">
        <v>8</v>
      </c>
      <c r="C31" s="2"/>
      <c r="E31" s="2" t="s">
        <v>8</v>
      </c>
      <c r="F31" s="4">
        <f>ROUNDDOWN(F30*0.05,0)</f>
        <v>160</v>
      </c>
    </row>
    <row r="32" spans="1:12" x14ac:dyDescent="0.15">
      <c r="B32" s="2" t="s">
        <v>9</v>
      </c>
      <c r="C32" s="2"/>
      <c r="E32" s="2" t="s">
        <v>9</v>
      </c>
      <c r="F32" s="4">
        <f>F30+F31</f>
        <v>3360</v>
      </c>
    </row>
    <row r="37" spans="1:12" x14ac:dyDescent="0.15">
      <c r="A37" t="s">
        <v>2</v>
      </c>
      <c r="B37" t="s">
        <v>31</v>
      </c>
    </row>
    <row r="39" spans="1:12" x14ac:dyDescent="0.15">
      <c r="E39" t="s">
        <v>3</v>
      </c>
      <c r="H39" t="s">
        <v>27</v>
      </c>
    </row>
    <row r="40" spans="1:12" x14ac:dyDescent="0.15">
      <c r="B40" s="2" t="s">
        <v>32</v>
      </c>
      <c r="C40" s="2"/>
      <c r="D40" t="s">
        <v>34</v>
      </c>
      <c r="E40" s="2" t="s">
        <v>32</v>
      </c>
      <c r="F40" s="2">
        <v>2</v>
      </c>
      <c r="I40" s="10" t="s">
        <v>29</v>
      </c>
      <c r="J40" s="10"/>
      <c r="K40" s="10"/>
      <c r="L40" s="10"/>
    </row>
    <row r="41" spans="1:12" x14ac:dyDescent="0.15">
      <c r="B41" s="2" t="s">
        <v>28</v>
      </c>
      <c r="C41" s="2"/>
      <c r="D41" t="s">
        <v>35</v>
      </c>
      <c r="E41" s="2" t="s">
        <v>28</v>
      </c>
      <c r="F41" s="2">
        <v>3</v>
      </c>
      <c r="H41" s="7" t="s">
        <v>28</v>
      </c>
      <c r="I41" s="3">
        <v>1</v>
      </c>
      <c r="J41" s="3">
        <v>2</v>
      </c>
      <c r="K41" s="3">
        <v>3</v>
      </c>
      <c r="L41" s="3">
        <v>4</v>
      </c>
    </row>
    <row r="42" spans="1:12" x14ac:dyDescent="0.15">
      <c r="B42" s="2" t="s">
        <v>29</v>
      </c>
      <c r="C42" s="2"/>
      <c r="D42" t="s">
        <v>35</v>
      </c>
      <c r="E42" s="2" t="s">
        <v>29</v>
      </c>
      <c r="F42" s="2">
        <v>2</v>
      </c>
      <c r="H42" s="3">
        <v>1</v>
      </c>
      <c r="I42" s="2">
        <v>1000</v>
      </c>
      <c r="J42" s="2">
        <v>1200</v>
      </c>
      <c r="K42" s="2">
        <v>1500</v>
      </c>
      <c r="L42" s="2">
        <v>1800</v>
      </c>
    </row>
    <row r="43" spans="1:12" x14ac:dyDescent="0.15">
      <c r="B43" s="2" t="s">
        <v>33</v>
      </c>
      <c r="C43" s="2"/>
      <c r="E43" s="2" t="s">
        <v>33</v>
      </c>
      <c r="F43" s="4">
        <f>IF(OR(F40="",F41="",F42=""),"",INDEX((I42:L45,I50:L53),F41,F42,F40))</f>
        <v>2800</v>
      </c>
      <c r="H43" s="3">
        <v>2</v>
      </c>
      <c r="I43" s="2">
        <v>1200</v>
      </c>
      <c r="J43" s="2">
        <v>1600</v>
      </c>
      <c r="K43" s="2">
        <v>2000</v>
      </c>
      <c r="L43" s="2">
        <v>2500</v>
      </c>
    </row>
    <row r="44" spans="1:12" x14ac:dyDescent="0.15">
      <c r="B44" s="2" t="s">
        <v>6</v>
      </c>
      <c r="C44" s="2"/>
      <c r="E44" s="2" t="s">
        <v>6</v>
      </c>
      <c r="F44" s="2">
        <v>2</v>
      </c>
      <c r="H44" s="3">
        <v>3</v>
      </c>
      <c r="I44" s="2">
        <v>1500</v>
      </c>
      <c r="J44" s="2">
        <v>2300</v>
      </c>
      <c r="K44" s="2">
        <v>3000</v>
      </c>
      <c r="L44" s="2">
        <v>3800</v>
      </c>
    </row>
    <row r="45" spans="1:12" x14ac:dyDescent="0.15">
      <c r="B45" s="2" t="s">
        <v>7</v>
      </c>
      <c r="C45" s="2"/>
      <c r="E45" s="2" t="s">
        <v>7</v>
      </c>
      <c r="F45" s="4">
        <f>IF(F43="","",F43*F44)</f>
        <v>5600</v>
      </c>
      <c r="H45" s="3">
        <v>4</v>
      </c>
      <c r="I45" s="2">
        <v>2000</v>
      </c>
      <c r="J45" s="2">
        <v>3000</v>
      </c>
      <c r="K45" s="2">
        <v>4000</v>
      </c>
      <c r="L45" s="2">
        <v>5000</v>
      </c>
    </row>
    <row r="46" spans="1:12" x14ac:dyDescent="0.15">
      <c r="B46" s="2" t="s">
        <v>8</v>
      </c>
      <c r="C46" s="2"/>
      <c r="E46" s="2" t="s">
        <v>8</v>
      </c>
      <c r="F46" s="2">
        <f>IF(F43="","",ROUNDDOWN(F45*0.05,0))</f>
        <v>280</v>
      </c>
    </row>
    <row r="47" spans="1:12" x14ac:dyDescent="0.15">
      <c r="B47" s="2" t="s">
        <v>9</v>
      </c>
      <c r="C47" s="2"/>
      <c r="E47" s="2" t="s">
        <v>9</v>
      </c>
      <c r="F47" s="8">
        <f>IF(F43="","",F45+F46)</f>
        <v>5880</v>
      </c>
      <c r="H47" t="s">
        <v>30</v>
      </c>
    </row>
    <row r="48" spans="1:12" x14ac:dyDescent="0.15">
      <c r="B48" s="9" t="s">
        <v>36</v>
      </c>
      <c r="I48" s="10" t="s">
        <v>29</v>
      </c>
      <c r="J48" s="10"/>
      <c r="K48" s="10"/>
      <c r="L48" s="10"/>
    </row>
    <row r="49" spans="8:12" x14ac:dyDescent="0.15">
      <c r="H49" s="7" t="s">
        <v>28</v>
      </c>
      <c r="I49" s="3">
        <v>1</v>
      </c>
      <c r="J49" s="3">
        <v>2</v>
      </c>
      <c r="K49" s="3">
        <v>3</v>
      </c>
      <c r="L49" s="3">
        <v>4</v>
      </c>
    </row>
    <row r="50" spans="8:12" x14ac:dyDescent="0.15">
      <c r="H50" s="3">
        <v>1</v>
      </c>
      <c r="I50" s="2">
        <v>1500</v>
      </c>
      <c r="J50" s="2">
        <v>1800</v>
      </c>
      <c r="K50" s="2">
        <v>2200</v>
      </c>
      <c r="L50" s="2">
        <v>2600</v>
      </c>
    </row>
    <row r="51" spans="8:12" x14ac:dyDescent="0.15">
      <c r="H51" s="3">
        <v>2</v>
      </c>
      <c r="I51" s="2">
        <v>1800</v>
      </c>
      <c r="J51" s="2">
        <v>2300</v>
      </c>
      <c r="K51" s="2">
        <v>2800</v>
      </c>
      <c r="L51" s="2">
        <v>3300</v>
      </c>
    </row>
    <row r="52" spans="8:12" x14ac:dyDescent="0.15">
      <c r="H52" s="3">
        <v>3</v>
      </c>
      <c r="I52" s="2">
        <v>2200</v>
      </c>
      <c r="J52" s="2">
        <v>2800</v>
      </c>
      <c r="K52" s="2">
        <v>3400</v>
      </c>
      <c r="L52" s="2">
        <v>4000</v>
      </c>
    </row>
    <row r="53" spans="8:12" x14ac:dyDescent="0.15">
      <c r="H53" s="3">
        <v>4</v>
      </c>
      <c r="I53" s="2">
        <v>2500</v>
      </c>
      <c r="J53" s="2">
        <v>3500</v>
      </c>
      <c r="K53" s="2">
        <v>4600</v>
      </c>
      <c r="L53" s="2">
        <v>5500</v>
      </c>
    </row>
  </sheetData>
  <mergeCells count="3">
    <mergeCell ref="H13:K13"/>
    <mergeCell ref="I40:L40"/>
    <mergeCell ref="I48:L48"/>
  </mergeCells>
  <phoneticPr fontId="2"/>
  <dataValidations count="2">
    <dataValidation type="list" allowBlank="1" showInputMessage="1" showErrorMessage="1" sqref="C27 F27">
      <formula1>$H$28:$H$30</formula1>
    </dataValidation>
    <dataValidation type="list" allowBlank="1" showInputMessage="1" showErrorMessage="1" sqref="C28 F28">
      <formula1>$I$27:$L$27</formula1>
    </dataValidation>
  </dataValidations>
  <pageMargins left="0.75" right="0.75" top="1" bottom="1" header="0.51200000000000001" footer="0.51200000000000001"/>
  <pageSetup paperSize="9" orientation="landscape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INDEX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Kazutoshi</dc:creator>
  <cp:lastModifiedBy>坪内和俊</cp:lastModifiedBy>
  <cp:lastPrinted>2010-04-04T06:49:58Z</cp:lastPrinted>
  <dcterms:created xsi:type="dcterms:W3CDTF">2009-08-15T02:04:31Z</dcterms:created>
  <dcterms:modified xsi:type="dcterms:W3CDTF">2017-08-12T08:00:18Z</dcterms:modified>
</cp:coreProperties>
</file>