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340" windowHeight="8055"/>
  </bookViews>
  <sheets>
    <sheet name="DSUM" sheetId="2" r:id="rId1"/>
  </sheets>
  <calcPr calcId="171027"/>
</workbook>
</file>

<file path=xl/calcChain.xml><?xml version="1.0" encoding="utf-8"?>
<calcChain xmlns="http://schemas.openxmlformats.org/spreadsheetml/2006/main">
  <c r="I46" i="2" l="1"/>
  <c r="H74" i="2"/>
  <c r="I74" i="2"/>
  <c r="J74" i="2"/>
  <c r="I73" i="2"/>
  <c r="J73" i="2"/>
  <c r="H73" i="2"/>
  <c r="F23" i="2"/>
  <c r="F20" i="2"/>
  <c r="F17" i="2"/>
</calcChain>
</file>

<file path=xl/sharedStrings.xml><?xml version="1.0" encoding="utf-8"?>
<sst xmlns="http://schemas.openxmlformats.org/spreadsheetml/2006/main" count="125" uniqueCount="55">
  <si>
    <t>＜練習1＞</t>
    <rPh sb="1" eb="3">
      <t>レンシュウ</t>
    </rPh>
    <phoneticPr fontId="2"/>
  </si>
  <si>
    <t>＜例＞</t>
    <rPh sb="1" eb="2">
      <t>レイ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</si>
  <si>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</si>
  <si>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</si>
  <si>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数量</t>
    <rPh sb="0" eb="2">
      <t>スウリョウ</t>
    </rPh>
    <phoneticPr fontId="2"/>
  </si>
  <si>
    <t>商品コード</t>
    <rPh sb="0" eb="2">
      <t>ショウヒン</t>
    </rPh>
    <phoneticPr fontId="2"/>
  </si>
  <si>
    <t>DSUM（データベースセル範囲［，フィールド］，条件セル範囲）</t>
    <rPh sb="13" eb="15">
      <t>ハンイ</t>
    </rPh>
    <rPh sb="24" eb="26">
      <t>ジョウケン</t>
    </rPh>
    <rPh sb="28" eb="30">
      <t>ハンイ</t>
    </rPh>
    <phoneticPr fontId="2"/>
  </si>
  <si>
    <t>データベース内のデータから条件に一致するデータを検索し，指定フィールドのデータの総和を求める。</t>
    <rPh sb="6" eb="7">
      <t>ナイ</t>
    </rPh>
    <rPh sb="13" eb="15">
      <t>ジョウケン</t>
    </rPh>
    <rPh sb="16" eb="18">
      <t>イッチ</t>
    </rPh>
    <rPh sb="24" eb="26">
      <t>ケンサク</t>
    </rPh>
    <rPh sb="28" eb="30">
      <t>シテイ</t>
    </rPh>
    <rPh sb="40" eb="42">
      <t>ソウワ</t>
    </rPh>
    <rPh sb="43" eb="44">
      <t>モト</t>
    </rPh>
    <phoneticPr fontId="2"/>
  </si>
  <si>
    <t>条件セル範囲：縦方向の条件はOR　　横方向の条件はAND</t>
    <rPh sb="0" eb="2">
      <t>ジョウケン</t>
    </rPh>
    <rPh sb="4" eb="6">
      <t>ハンイ</t>
    </rPh>
    <rPh sb="7" eb="10">
      <t>タテホウコウ</t>
    </rPh>
    <rPh sb="11" eb="13">
      <t>ジョウケン</t>
    </rPh>
    <rPh sb="18" eb="21">
      <t>ヨコホウコウ</t>
    </rPh>
    <rPh sb="22" eb="24">
      <t>ジョウケン</t>
    </rPh>
    <phoneticPr fontId="2"/>
  </si>
  <si>
    <t>時間帯</t>
    <rPh sb="0" eb="3">
      <t>ジカンタイ</t>
    </rPh>
    <phoneticPr fontId="2"/>
  </si>
  <si>
    <t>8～10</t>
    <phoneticPr fontId="2"/>
  </si>
  <si>
    <t>10～12</t>
    <phoneticPr fontId="2"/>
  </si>
  <si>
    <t>A-110</t>
    <phoneticPr fontId="2"/>
  </si>
  <si>
    <t>↓</t>
    <phoneticPr fontId="2"/>
  </si>
  <si>
    <t>条件セルに［C7：C9］を設定すると</t>
    <rPh sb="0" eb="2">
      <t>ジョウケン</t>
    </rPh>
    <rPh sb="13" eb="15">
      <t>セッテイ</t>
    </rPh>
    <phoneticPr fontId="2"/>
  </si>
  <si>
    <t>　「時間帯＝8～10　または　時間帯＝10～12」が検索条件となる。　</t>
    <rPh sb="2" eb="5">
      <t>ジカンタイ</t>
    </rPh>
    <rPh sb="15" eb="18">
      <t>ジカンタイ</t>
    </rPh>
    <rPh sb="26" eb="28">
      <t>ケンサク</t>
    </rPh>
    <rPh sb="28" eb="30">
      <t>ジョウケン</t>
    </rPh>
    <phoneticPr fontId="2"/>
  </si>
  <si>
    <t>→</t>
    <phoneticPr fontId="2"/>
  </si>
  <si>
    <t>条件セルに［C7：D8］を設定すると</t>
    <rPh sb="0" eb="2">
      <t>ジョウケン</t>
    </rPh>
    <rPh sb="13" eb="15">
      <t>セッテイ</t>
    </rPh>
    <phoneticPr fontId="2"/>
  </si>
  <si>
    <t>　「時間帯＝8～10　かつ　商品コード＝A110」が検索条件となる。</t>
    <rPh sb="2" eb="5">
      <t>ジカンタイ</t>
    </rPh>
    <rPh sb="14" eb="16">
      <t>ショウヒン</t>
    </rPh>
    <rPh sb="26" eb="28">
      <t>ケンサク</t>
    </rPh>
    <rPh sb="28" eb="30">
      <t>ジョウケン</t>
    </rPh>
    <phoneticPr fontId="2"/>
  </si>
  <si>
    <t>8～10</t>
    <phoneticPr fontId="2"/>
  </si>
  <si>
    <t>12～14</t>
    <phoneticPr fontId="2"/>
  </si>
  <si>
    <t>18～20</t>
    <phoneticPr fontId="2"/>
  </si>
  <si>
    <t>10～12</t>
    <phoneticPr fontId="2"/>
  </si>
  <si>
    <t>14～16</t>
    <phoneticPr fontId="2"/>
  </si>
  <si>
    <t>16～18</t>
    <phoneticPr fontId="2"/>
  </si>
  <si>
    <t>A101</t>
    <phoneticPr fontId="2"/>
  </si>
  <si>
    <t>B205</t>
    <phoneticPr fontId="2"/>
  </si>
  <si>
    <t>C311</t>
    <phoneticPr fontId="2"/>
  </si>
  <si>
    <t>D465</t>
    <phoneticPr fontId="2"/>
  </si>
  <si>
    <t>右のデータベースから下の条件に合うものの数量の総和を求める。</t>
    <rPh sb="0" eb="1">
      <t>ミギ</t>
    </rPh>
    <rPh sb="10" eb="11">
      <t>シタ</t>
    </rPh>
    <rPh sb="12" eb="14">
      <t>ジョウケン</t>
    </rPh>
    <rPh sb="15" eb="16">
      <t>ア</t>
    </rPh>
    <rPh sb="20" eb="22">
      <t>スウリョウ</t>
    </rPh>
    <rPh sb="23" eb="25">
      <t>ソウワ</t>
    </rPh>
    <rPh sb="26" eb="27">
      <t>モト</t>
    </rPh>
    <phoneticPr fontId="2"/>
  </si>
  <si>
    <t>時間帯が　「10～12」</t>
    <rPh sb="0" eb="3">
      <t>ジカンタイ</t>
    </rPh>
    <phoneticPr fontId="2"/>
  </si>
  <si>
    <t>条件1</t>
    <rPh sb="0" eb="2">
      <t>ジョウケン</t>
    </rPh>
    <phoneticPr fontId="2"/>
  </si>
  <si>
    <t>条件2</t>
    <rPh sb="0" eb="2">
      <t>ジョウケン</t>
    </rPh>
    <phoneticPr fontId="2"/>
  </si>
  <si>
    <t>12～14</t>
    <phoneticPr fontId="2"/>
  </si>
  <si>
    <t>条件3</t>
    <rPh sb="0" eb="2">
      <t>ジョウケン</t>
    </rPh>
    <phoneticPr fontId="2"/>
  </si>
  <si>
    <t>14～16</t>
    <phoneticPr fontId="2"/>
  </si>
  <si>
    <t>時間帯が「10～17」</t>
    <rPh sb="0" eb="3">
      <t>ジカンタイ</t>
    </rPh>
    <phoneticPr fontId="2"/>
  </si>
  <si>
    <t>かつ　商品コードが「B205」</t>
    <rPh sb="3" eb="5">
      <t>ショウヒン</t>
    </rPh>
    <phoneticPr fontId="2"/>
  </si>
  <si>
    <t>時間帯が「12～14」</t>
    <rPh sb="0" eb="3">
      <t>ジカンタイ</t>
    </rPh>
    <phoneticPr fontId="2"/>
  </si>
  <si>
    <t>または　「14～16」</t>
    <phoneticPr fontId="2"/>
  </si>
  <si>
    <t>◎データベース内の条件に一致するデータの総和を求める　DSUM</t>
    <rPh sb="7" eb="8">
      <t>ナイ</t>
    </rPh>
    <rPh sb="9" eb="11">
      <t>ジョウケン</t>
    </rPh>
    <rPh sb="12" eb="14">
      <t>イッチ</t>
    </rPh>
    <rPh sb="20" eb="22">
      <t>ソウワ</t>
    </rPh>
    <rPh sb="23" eb="24">
      <t>モト</t>
    </rPh>
    <phoneticPr fontId="2"/>
  </si>
  <si>
    <t>フィールド：フィールド名または列番号　（フィールド名のセルアドレス，文字列で直接表示，列番号で指定）</t>
    <rPh sb="11" eb="12">
      <t>メイ</t>
    </rPh>
    <rPh sb="15" eb="18">
      <t>レツバンゴウ</t>
    </rPh>
    <rPh sb="25" eb="26">
      <t>メイ</t>
    </rPh>
    <rPh sb="34" eb="36">
      <t>モジ</t>
    </rPh>
    <rPh sb="36" eb="37">
      <t>レツ</t>
    </rPh>
    <rPh sb="38" eb="40">
      <t>チョクセツ</t>
    </rPh>
    <rPh sb="40" eb="42">
      <t>ヒョウジ</t>
    </rPh>
    <rPh sb="43" eb="46">
      <t>レツバンゴウ</t>
    </rPh>
    <rPh sb="47" eb="49">
      <t>シテイ</t>
    </rPh>
    <phoneticPr fontId="2"/>
  </si>
  <si>
    <t>日付</t>
    <rPh sb="0" eb="2">
      <t>ヒヅケ</t>
    </rPh>
    <phoneticPr fontId="2"/>
  </si>
  <si>
    <t>工場</t>
    <rPh sb="0" eb="2">
      <t>コウジョウ</t>
    </rPh>
    <phoneticPr fontId="2"/>
  </si>
  <si>
    <t>製品A</t>
    <rPh sb="0" eb="2">
      <t>セイヒン</t>
    </rPh>
    <phoneticPr fontId="2"/>
  </si>
  <si>
    <t>製品B</t>
    <rPh sb="0" eb="2">
      <t>セイヒン</t>
    </rPh>
    <phoneticPr fontId="2"/>
  </si>
  <si>
    <t>神奈川</t>
    <rPh sb="0" eb="3">
      <t>カナガワ</t>
    </rPh>
    <phoneticPr fontId="2"/>
  </si>
  <si>
    <t>名古屋</t>
    <rPh sb="0" eb="3">
      <t>ナゴヤ</t>
    </rPh>
    <phoneticPr fontId="2"/>
  </si>
  <si>
    <t>広島</t>
    <rPh sb="0" eb="2">
      <t>ヒロシマ</t>
    </rPh>
    <phoneticPr fontId="2"/>
  </si>
  <si>
    <t>下のデータを，右の集計表にまとめなさい。</t>
    <rPh sb="0" eb="1">
      <t>シタ</t>
    </rPh>
    <rPh sb="7" eb="8">
      <t>ミギ</t>
    </rPh>
    <rPh sb="9" eb="11">
      <t>シュウケイ</t>
    </rPh>
    <rPh sb="11" eb="12">
      <t>ヒョウ</t>
    </rPh>
    <phoneticPr fontId="2"/>
  </si>
  <si>
    <t>部門</t>
    <rPh sb="0" eb="2">
      <t>ブモン</t>
    </rPh>
    <phoneticPr fontId="2"/>
  </si>
  <si>
    <t>出荷先</t>
    <rPh sb="0" eb="2">
      <t>シュッカ</t>
    </rPh>
    <rPh sb="2" eb="3">
      <t>サキ</t>
    </rPh>
    <phoneticPr fontId="2"/>
  </si>
  <si>
    <t>出荷量</t>
    <rPh sb="0" eb="2">
      <t>シュッカ</t>
    </rPh>
    <rPh sb="2" eb="3">
      <t>リョウ</t>
    </rPh>
    <phoneticPr fontId="2"/>
  </si>
  <si>
    <t>下のデータから，部門番号（1～3）と出荷先番号（1～3）を入力すると，自動で出荷量の合計が表示されるようにしなさい。</t>
    <rPh sb="0" eb="1">
      <t>シタ</t>
    </rPh>
    <rPh sb="8" eb="10">
      <t>ブモン</t>
    </rPh>
    <rPh sb="10" eb="12">
      <t>バンゴウ</t>
    </rPh>
    <rPh sb="18" eb="20">
      <t>シュッカ</t>
    </rPh>
    <rPh sb="20" eb="21">
      <t>サキ</t>
    </rPh>
    <rPh sb="21" eb="23">
      <t>バンゴウ</t>
    </rPh>
    <rPh sb="29" eb="31">
      <t>ニュウリョク</t>
    </rPh>
    <rPh sb="35" eb="37">
      <t>ジドウ</t>
    </rPh>
    <rPh sb="38" eb="40">
      <t>シュッカ</t>
    </rPh>
    <rPh sb="40" eb="41">
      <t>リョウ</t>
    </rPh>
    <rPh sb="42" eb="44">
      <t>ゴウケイ</t>
    </rPh>
    <rPh sb="45" eb="47">
      <t>ヒョウジ</t>
    </rPh>
    <phoneticPr fontId="2"/>
  </si>
  <si>
    <t>出荷量計</t>
    <rPh sb="0" eb="2">
      <t>シュッカ</t>
    </rPh>
    <rPh sb="2" eb="3">
      <t>リョウ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</si>
</sst>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6" formatCode="m/d"/>
    <numFmt numFmtId="197" formatCode="m/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3" xfId="0" applyBorder="1">
      <alignment vertical="center"/>
    </xf>
    <xf numFmtId="0" fontId="1" fillId="0" borderId="1" xfId="0" applyFont="1" applyBorder="1">
      <alignment vertical="center"/>
    </xf>
    <xf numFmtId="197" fontId="0" fillId="0" borderId="1" xfId="0" applyNumberFormat="1" applyBorder="1">
      <alignment vertical="center"/>
    </xf>
    <xf numFmtId="19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workbookViewId="0">
      <selection activeCell="B10" sqref="B10"/>
    </sheetView>
  </sheetViews>
  <sheetFormatPr defaultRowHeight="13.5" x14ac:dyDescent="0.15"/>
  <cols>
    <col min="1" max="1" width="11.125" customWidth="1"/>
    <col min="2" max="7" width="10.625" customWidth="1"/>
    <col min="8" max="8" width="7.625" customWidth="1"/>
    <col min="9" max="9" width="8.25" bestFit="1" customWidth="1"/>
    <col min="10" max="10" width="7.375" bestFit="1" customWidth="1"/>
    <col min="11" max="13" width="8.375" customWidth="1"/>
  </cols>
  <sheetData>
    <row r="1" spans="1:10" ht="25.5" x14ac:dyDescent="0.15">
      <c r="A1" s="15" t="s">
        <v>40</v>
      </c>
    </row>
    <row r="3" spans="1:10" x14ac:dyDescent="0.15">
      <c r="A3" t="s">
        <v>6</v>
      </c>
    </row>
    <row r="4" spans="1:10" x14ac:dyDescent="0.15">
      <c r="C4" t="s">
        <v>7</v>
      </c>
    </row>
    <row r="5" spans="1:10" x14ac:dyDescent="0.15">
      <c r="B5" t="s">
        <v>41</v>
      </c>
    </row>
    <row r="6" spans="1:10" x14ac:dyDescent="0.15">
      <c r="B6" t="s">
        <v>8</v>
      </c>
    </row>
    <row r="7" spans="1:10" x14ac:dyDescent="0.15">
      <c r="C7" s="2" t="s">
        <v>9</v>
      </c>
      <c r="D7" s="2" t="s">
        <v>5</v>
      </c>
    </row>
    <row r="8" spans="1:10" x14ac:dyDescent="0.15">
      <c r="C8" s="2" t="s">
        <v>10</v>
      </c>
      <c r="D8" s="2" t="s">
        <v>12</v>
      </c>
      <c r="E8" s="6" t="s">
        <v>16</v>
      </c>
      <c r="F8" s="3" t="s">
        <v>17</v>
      </c>
    </row>
    <row r="9" spans="1:10" x14ac:dyDescent="0.15">
      <c r="C9" s="5" t="s">
        <v>11</v>
      </c>
      <c r="F9" t="s">
        <v>18</v>
      </c>
    </row>
    <row r="10" spans="1:10" x14ac:dyDescent="0.15">
      <c r="C10" s="4" t="s">
        <v>13</v>
      </c>
    </row>
    <row r="11" spans="1:10" x14ac:dyDescent="0.15">
      <c r="C11" s="3" t="s">
        <v>14</v>
      </c>
    </row>
    <row r="12" spans="1:10" x14ac:dyDescent="0.15">
      <c r="C12" s="3" t="s">
        <v>15</v>
      </c>
    </row>
    <row r="15" spans="1:10" x14ac:dyDescent="0.15">
      <c r="B15" t="s">
        <v>1</v>
      </c>
      <c r="C15" t="s">
        <v>29</v>
      </c>
    </row>
    <row r="16" spans="1:10" ht="14.25" thickBot="1" x14ac:dyDescent="0.2">
      <c r="H16" s="7" t="s">
        <v>9</v>
      </c>
      <c r="I16" s="8" t="s">
        <v>5</v>
      </c>
      <c r="J16" s="7" t="s">
        <v>4</v>
      </c>
    </row>
    <row r="17" spans="1:10" ht="14.25" thickBot="1" x14ac:dyDescent="0.2">
      <c r="C17" t="s">
        <v>30</v>
      </c>
      <c r="F17" s="9">
        <f>DSUM(H16:J34,J16,C27:C28)</f>
        <v>17</v>
      </c>
      <c r="H17" s="7" t="s">
        <v>19</v>
      </c>
      <c r="I17" s="7" t="s">
        <v>25</v>
      </c>
      <c r="J17" s="7">
        <v>2</v>
      </c>
    </row>
    <row r="18" spans="1:10" x14ac:dyDescent="0.15">
      <c r="H18" s="7" t="s">
        <v>20</v>
      </c>
      <c r="I18" s="7" t="s">
        <v>26</v>
      </c>
      <c r="J18" s="7">
        <v>3</v>
      </c>
    </row>
    <row r="19" spans="1:10" ht="14.25" thickBot="1" x14ac:dyDescent="0.2">
      <c r="C19" t="s">
        <v>36</v>
      </c>
      <c r="H19" s="7" t="s">
        <v>21</v>
      </c>
      <c r="I19" s="7" t="s">
        <v>28</v>
      </c>
      <c r="J19" s="7">
        <v>1</v>
      </c>
    </row>
    <row r="20" spans="1:10" ht="14.25" thickBot="1" x14ac:dyDescent="0.2">
      <c r="C20" t="s">
        <v>37</v>
      </c>
      <c r="F20" s="9">
        <f>DSUM(H16:J34,"数量",E27:F28)</f>
        <v>12</v>
      </c>
      <c r="H20" s="7" t="s">
        <v>22</v>
      </c>
      <c r="I20" s="7" t="s">
        <v>27</v>
      </c>
      <c r="J20" s="7">
        <v>5</v>
      </c>
    </row>
    <row r="21" spans="1:10" x14ac:dyDescent="0.15">
      <c r="H21" s="7" t="s">
        <v>23</v>
      </c>
      <c r="I21" s="7" t="s">
        <v>25</v>
      </c>
      <c r="J21" s="7">
        <v>12</v>
      </c>
    </row>
    <row r="22" spans="1:10" ht="14.25" thickBot="1" x14ac:dyDescent="0.2">
      <c r="C22" t="s">
        <v>38</v>
      </c>
      <c r="H22" s="7" t="s">
        <v>24</v>
      </c>
      <c r="I22" s="7" t="s">
        <v>27</v>
      </c>
      <c r="J22" s="7">
        <v>7</v>
      </c>
    </row>
    <row r="23" spans="1:10" ht="14.25" thickBot="1" x14ac:dyDescent="0.2">
      <c r="A23" s="1"/>
      <c r="C23" t="s">
        <v>39</v>
      </c>
      <c r="F23" s="9">
        <f>DSUM(H16:J34,3,C31:C33)</f>
        <v>32</v>
      </c>
      <c r="H23" s="7" t="s">
        <v>19</v>
      </c>
      <c r="I23" s="7" t="s">
        <v>26</v>
      </c>
      <c r="J23" s="7">
        <v>6</v>
      </c>
    </row>
    <row r="24" spans="1:10" x14ac:dyDescent="0.15">
      <c r="A24" s="1"/>
      <c r="H24" s="7" t="s">
        <v>24</v>
      </c>
      <c r="I24" s="7" t="s">
        <v>26</v>
      </c>
      <c r="J24" s="7">
        <v>8</v>
      </c>
    </row>
    <row r="25" spans="1:10" ht="15" customHeight="1" x14ac:dyDescent="0.15">
      <c r="H25" s="7" t="s">
        <v>20</v>
      </c>
      <c r="I25" s="7" t="s">
        <v>28</v>
      </c>
      <c r="J25" s="7">
        <v>3</v>
      </c>
    </row>
    <row r="26" spans="1:10" ht="15" customHeight="1" x14ac:dyDescent="0.15">
      <c r="C26" t="s">
        <v>31</v>
      </c>
      <c r="E26" t="s">
        <v>32</v>
      </c>
      <c r="H26" s="7" t="s">
        <v>19</v>
      </c>
      <c r="I26" s="7" t="s">
        <v>27</v>
      </c>
      <c r="J26" s="7">
        <v>2</v>
      </c>
    </row>
    <row r="27" spans="1:10" ht="15" customHeight="1" x14ac:dyDescent="0.15">
      <c r="C27" s="2" t="s">
        <v>9</v>
      </c>
      <c r="E27" s="2" t="s">
        <v>9</v>
      </c>
      <c r="F27" s="2" t="s">
        <v>5</v>
      </c>
      <c r="H27" s="7" t="s">
        <v>23</v>
      </c>
      <c r="I27" s="7" t="s">
        <v>25</v>
      </c>
      <c r="J27" s="7">
        <v>1</v>
      </c>
    </row>
    <row r="28" spans="1:10" ht="15" customHeight="1" x14ac:dyDescent="0.15">
      <c r="C28" s="2" t="s">
        <v>11</v>
      </c>
      <c r="E28" s="2" t="s">
        <v>11</v>
      </c>
      <c r="F28" s="2" t="s">
        <v>26</v>
      </c>
      <c r="H28" s="7" t="s">
        <v>20</v>
      </c>
      <c r="I28" s="7" t="s">
        <v>28</v>
      </c>
      <c r="J28" s="7">
        <v>8</v>
      </c>
    </row>
    <row r="29" spans="1:10" ht="15" customHeight="1" x14ac:dyDescent="0.15">
      <c r="H29" s="7" t="s">
        <v>22</v>
      </c>
      <c r="I29" s="7" t="s">
        <v>26</v>
      </c>
      <c r="J29" s="7">
        <v>5</v>
      </c>
    </row>
    <row r="30" spans="1:10" ht="15" customHeight="1" x14ac:dyDescent="0.15">
      <c r="C30" t="s">
        <v>34</v>
      </c>
      <c r="H30" s="7" t="s">
        <v>19</v>
      </c>
      <c r="I30" s="7" t="s">
        <v>27</v>
      </c>
      <c r="J30" s="7">
        <v>7</v>
      </c>
    </row>
    <row r="31" spans="1:10" ht="15" customHeight="1" x14ac:dyDescent="0.15">
      <c r="C31" s="2" t="s">
        <v>9</v>
      </c>
      <c r="H31" s="7" t="s">
        <v>24</v>
      </c>
      <c r="I31" s="7" t="s">
        <v>25</v>
      </c>
      <c r="J31" s="7">
        <v>6</v>
      </c>
    </row>
    <row r="32" spans="1:10" ht="15" customHeight="1" x14ac:dyDescent="0.15">
      <c r="C32" s="2" t="s">
        <v>33</v>
      </c>
      <c r="H32" s="7" t="s">
        <v>20</v>
      </c>
      <c r="I32" s="7" t="s">
        <v>27</v>
      </c>
      <c r="J32" s="7">
        <v>3</v>
      </c>
    </row>
    <row r="33" spans="1:10" ht="15" customHeight="1" x14ac:dyDescent="0.15">
      <c r="C33" s="2" t="s">
        <v>35</v>
      </c>
      <c r="H33" s="7" t="s">
        <v>23</v>
      </c>
      <c r="I33" s="7" t="s">
        <v>25</v>
      </c>
      <c r="J33" s="7">
        <v>2</v>
      </c>
    </row>
    <row r="34" spans="1:10" ht="15" customHeight="1" x14ac:dyDescent="0.15">
      <c r="H34" s="7" t="s">
        <v>22</v>
      </c>
      <c r="I34" s="7" t="s">
        <v>26</v>
      </c>
      <c r="J34" s="7">
        <v>7</v>
      </c>
    </row>
    <row r="35" spans="1:10" ht="15" customHeight="1" x14ac:dyDescent="0.15"/>
    <row r="36" spans="1:10" ht="15" customHeight="1" x14ac:dyDescent="0.15"/>
    <row r="38" spans="1:10" x14ac:dyDescent="0.15">
      <c r="A38" t="s">
        <v>0</v>
      </c>
      <c r="B38" t="s">
        <v>53</v>
      </c>
    </row>
    <row r="40" spans="1:10" x14ac:dyDescent="0.15">
      <c r="B40" s="2" t="s">
        <v>42</v>
      </c>
      <c r="C40" s="2" t="s">
        <v>50</v>
      </c>
      <c r="D40" s="2" t="s">
        <v>51</v>
      </c>
      <c r="E40" s="2" t="s">
        <v>52</v>
      </c>
      <c r="G40" s="2" t="s">
        <v>50</v>
      </c>
      <c r="H40" s="2" t="s">
        <v>51</v>
      </c>
      <c r="I40" s="2" t="s">
        <v>54</v>
      </c>
    </row>
    <row r="41" spans="1:10" x14ac:dyDescent="0.15">
      <c r="B41" s="11">
        <v>38838</v>
      </c>
      <c r="C41" s="2">
        <v>2</v>
      </c>
      <c r="D41" s="2">
        <v>1</v>
      </c>
      <c r="E41" s="2">
        <v>250</v>
      </c>
      <c r="G41" s="2"/>
      <c r="H41" s="2"/>
      <c r="I41" s="2"/>
    </row>
    <row r="42" spans="1:10" x14ac:dyDescent="0.15">
      <c r="B42" s="11">
        <v>38838</v>
      </c>
      <c r="C42" s="2">
        <v>3</v>
      </c>
      <c r="D42" s="2">
        <v>2</v>
      </c>
      <c r="E42" s="2">
        <v>100</v>
      </c>
    </row>
    <row r="43" spans="1:10" x14ac:dyDescent="0.15">
      <c r="B43" s="11">
        <v>38839</v>
      </c>
      <c r="C43" s="2">
        <v>1</v>
      </c>
      <c r="D43" s="2">
        <v>1</v>
      </c>
      <c r="E43" s="2">
        <v>80</v>
      </c>
    </row>
    <row r="44" spans="1:10" x14ac:dyDescent="0.15">
      <c r="B44" s="11">
        <v>38841</v>
      </c>
      <c r="C44" s="2">
        <v>2</v>
      </c>
      <c r="D44" s="2">
        <v>3</v>
      </c>
      <c r="E44" s="2">
        <v>75</v>
      </c>
      <c r="G44" t="s">
        <v>3</v>
      </c>
    </row>
    <row r="45" spans="1:10" x14ac:dyDescent="0.15">
      <c r="B45" s="11">
        <v>38843</v>
      </c>
      <c r="C45" s="2">
        <v>1</v>
      </c>
      <c r="D45" s="2">
        <v>2</v>
      </c>
      <c r="E45" s="2">
        <v>120</v>
      </c>
      <c r="G45" s="2" t="s">
        <v>50</v>
      </c>
      <c r="H45" s="2" t="s">
        <v>51</v>
      </c>
      <c r="I45" s="2" t="s">
        <v>54</v>
      </c>
    </row>
    <row r="46" spans="1:10" x14ac:dyDescent="0.15">
      <c r="B46" s="11">
        <v>38843</v>
      </c>
      <c r="C46" s="2">
        <v>3</v>
      </c>
      <c r="D46" s="2">
        <v>3</v>
      </c>
      <c r="E46" s="2">
        <v>220</v>
      </c>
      <c r="G46" s="2">
        <v>2</v>
      </c>
      <c r="H46" s="2">
        <v>3</v>
      </c>
      <c r="I46" s="2">
        <f>IF(OR(G46="",H46=""),"",DSUM(C40:E58,"出荷量",G45:H46))</f>
        <v>135</v>
      </c>
    </row>
    <row r="47" spans="1:10" x14ac:dyDescent="0.15">
      <c r="B47" s="11">
        <v>38844</v>
      </c>
      <c r="C47" s="2">
        <v>1</v>
      </c>
      <c r="D47" s="2">
        <v>3</v>
      </c>
      <c r="E47" s="2">
        <v>55</v>
      </c>
    </row>
    <row r="48" spans="1:10" x14ac:dyDescent="0.15">
      <c r="B48" s="11">
        <v>38844</v>
      </c>
      <c r="C48" s="2">
        <v>2</v>
      </c>
      <c r="D48" s="2">
        <v>2</v>
      </c>
      <c r="E48" s="2">
        <v>180</v>
      </c>
    </row>
    <row r="49" spans="1:10" x14ac:dyDescent="0.15">
      <c r="B49" s="11">
        <v>38846</v>
      </c>
      <c r="C49" s="2">
        <v>2</v>
      </c>
      <c r="D49" s="2">
        <v>3</v>
      </c>
      <c r="E49" s="2">
        <v>60</v>
      </c>
    </row>
    <row r="50" spans="1:10" x14ac:dyDescent="0.15">
      <c r="B50" s="11">
        <v>38847</v>
      </c>
      <c r="C50" s="2">
        <v>3</v>
      </c>
      <c r="D50" s="2">
        <v>2</v>
      </c>
      <c r="E50" s="2">
        <v>125</v>
      </c>
    </row>
    <row r="51" spans="1:10" x14ac:dyDescent="0.15">
      <c r="B51" s="11">
        <v>38847</v>
      </c>
      <c r="C51" s="2">
        <v>1</v>
      </c>
      <c r="D51" s="2">
        <v>1</v>
      </c>
      <c r="E51" s="2">
        <v>65</v>
      </c>
    </row>
    <row r="52" spans="1:10" x14ac:dyDescent="0.15">
      <c r="B52" s="11">
        <v>38848</v>
      </c>
      <c r="C52" s="2">
        <v>2</v>
      </c>
      <c r="D52" s="2">
        <v>1</v>
      </c>
      <c r="E52" s="2">
        <v>100</v>
      </c>
    </row>
    <row r="53" spans="1:10" x14ac:dyDescent="0.15">
      <c r="B53" s="11">
        <v>38849</v>
      </c>
      <c r="C53" s="2">
        <v>1</v>
      </c>
      <c r="D53" s="2">
        <v>3</v>
      </c>
      <c r="E53" s="2">
        <v>85</v>
      </c>
    </row>
    <row r="54" spans="1:10" x14ac:dyDescent="0.15">
      <c r="B54" s="11">
        <v>38849</v>
      </c>
      <c r="C54" s="2">
        <v>3</v>
      </c>
      <c r="D54" s="2">
        <v>2</v>
      </c>
      <c r="E54" s="2">
        <v>40</v>
      </c>
    </row>
    <row r="55" spans="1:10" x14ac:dyDescent="0.15">
      <c r="B55" s="11">
        <v>38850</v>
      </c>
      <c r="C55" s="2">
        <v>2</v>
      </c>
      <c r="D55" s="2">
        <v>1</v>
      </c>
      <c r="E55" s="2">
        <v>110</v>
      </c>
    </row>
    <row r="56" spans="1:10" x14ac:dyDescent="0.15">
      <c r="B56" s="11">
        <v>38850</v>
      </c>
      <c r="C56" s="2">
        <v>3</v>
      </c>
      <c r="D56" s="2">
        <v>2</v>
      </c>
      <c r="E56" s="2">
        <v>90</v>
      </c>
    </row>
    <row r="57" spans="1:10" x14ac:dyDescent="0.15">
      <c r="B57" s="11">
        <v>38851</v>
      </c>
      <c r="C57" s="2">
        <v>1</v>
      </c>
      <c r="D57" s="2">
        <v>3</v>
      </c>
      <c r="E57" s="2">
        <v>65</v>
      </c>
    </row>
    <row r="58" spans="1:10" x14ac:dyDescent="0.15">
      <c r="B58" s="11">
        <v>38852</v>
      </c>
      <c r="C58" s="2">
        <v>2</v>
      </c>
      <c r="D58" s="2">
        <v>2</v>
      </c>
      <c r="E58" s="2">
        <v>80</v>
      </c>
    </row>
    <row r="61" spans="1:10" x14ac:dyDescent="0.15">
      <c r="A61" t="s">
        <v>2</v>
      </c>
      <c r="B61" t="s">
        <v>49</v>
      </c>
    </row>
    <row r="63" spans="1:10" x14ac:dyDescent="0.15">
      <c r="B63" s="2" t="s">
        <v>42</v>
      </c>
      <c r="C63" s="2" t="s">
        <v>43</v>
      </c>
      <c r="D63" s="2" t="s">
        <v>44</v>
      </c>
      <c r="E63" s="2" t="s">
        <v>45</v>
      </c>
    </row>
    <row r="64" spans="1:10" x14ac:dyDescent="0.15">
      <c r="B64" s="12">
        <v>38899</v>
      </c>
      <c r="C64" s="2" t="s">
        <v>46</v>
      </c>
      <c r="D64" s="2">
        <v>450</v>
      </c>
      <c r="E64" s="2">
        <v>320</v>
      </c>
      <c r="G64" s="13"/>
      <c r="H64" s="2" t="s">
        <v>43</v>
      </c>
      <c r="I64" s="2" t="s">
        <v>43</v>
      </c>
      <c r="J64" s="2" t="s">
        <v>43</v>
      </c>
    </row>
    <row r="65" spans="2:10" x14ac:dyDescent="0.15">
      <c r="B65" s="12"/>
      <c r="C65" s="2" t="s">
        <v>47</v>
      </c>
      <c r="D65" s="2">
        <v>280</v>
      </c>
      <c r="E65" s="2">
        <v>300</v>
      </c>
      <c r="G65" s="14"/>
      <c r="H65" s="2" t="s">
        <v>46</v>
      </c>
      <c r="I65" s="2" t="s">
        <v>47</v>
      </c>
      <c r="J65" s="2" t="s">
        <v>48</v>
      </c>
    </row>
    <row r="66" spans="2:10" x14ac:dyDescent="0.15">
      <c r="B66" s="12"/>
      <c r="C66" s="2" t="s">
        <v>48</v>
      </c>
      <c r="D66" s="2">
        <v>180</v>
      </c>
      <c r="E66" s="2">
        <v>230</v>
      </c>
      <c r="G66" s="2" t="s">
        <v>44</v>
      </c>
      <c r="H66" s="10"/>
      <c r="I66" s="10"/>
      <c r="J66" s="10"/>
    </row>
    <row r="67" spans="2:10" x14ac:dyDescent="0.15">
      <c r="B67" s="12">
        <v>38900</v>
      </c>
      <c r="C67" s="2" t="s">
        <v>46</v>
      </c>
      <c r="D67" s="2">
        <v>420</v>
      </c>
      <c r="E67" s="2">
        <v>280</v>
      </c>
      <c r="G67" s="2" t="s">
        <v>45</v>
      </c>
      <c r="H67" s="10"/>
      <c r="I67" s="10"/>
      <c r="J67" s="10"/>
    </row>
    <row r="68" spans="2:10" x14ac:dyDescent="0.15">
      <c r="B68" s="12"/>
      <c r="C68" s="2" t="s">
        <v>47</v>
      </c>
      <c r="D68" s="2">
        <v>300</v>
      </c>
      <c r="E68" s="2">
        <v>250</v>
      </c>
    </row>
    <row r="69" spans="2:10" x14ac:dyDescent="0.15">
      <c r="B69" s="12"/>
      <c r="C69" s="2" t="s">
        <v>48</v>
      </c>
      <c r="D69" s="2">
        <v>200</v>
      </c>
      <c r="E69" s="2">
        <v>180</v>
      </c>
    </row>
    <row r="70" spans="2:10" x14ac:dyDescent="0.15">
      <c r="B70" s="12">
        <v>38901</v>
      </c>
      <c r="C70" s="2" t="s">
        <v>46</v>
      </c>
      <c r="D70" s="2">
        <v>480</v>
      </c>
      <c r="E70" s="2">
        <v>360</v>
      </c>
      <c r="G70" t="s">
        <v>3</v>
      </c>
    </row>
    <row r="71" spans="2:10" x14ac:dyDescent="0.15">
      <c r="B71" s="12"/>
      <c r="C71" s="2" t="s">
        <v>47</v>
      </c>
      <c r="D71" s="2">
        <v>250</v>
      </c>
      <c r="E71" s="2">
        <v>280</v>
      </c>
      <c r="G71" s="13"/>
      <c r="H71" s="2" t="s">
        <v>43</v>
      </c>
      <c r="I71" s="2" t="s">
        <v>43</v>
      </c>
      <c r="J71" s="2" t="s">
        <v>43</v>
      </c>
    </row>
    <row r="72" spans="2:10" x14ac:dyDescent="0.15">
      <c r="B72" s="12"/>
      <c r="C72" s="2" t="s">
        <v>48</v>
      </c>
      <c r="D72" s="2">
        <v>160</v>
      </c>
      <c r="E72" s="2">
        <v>200</v>
      </c>
      <c r="G72" s="14"/>
      <c r="H72" s="2" t="s">
        <v>46</v>
      </c>
      <c r="I72" s="2" t="s">
        <v>47</v>
      </c>
      <c r="J72" s="2" t="s">
        <v>48</v>
      </c>
    </row>
    <row r="73" spans="2:10" x14ac:dyDescent="0.15">
      <c r="B73" s="12">
        <v>38902</v>
      </c>
      <c r="C73" s="2" t="s">
        <v>46</v>
      </c>
      <c r="D73" s="2">
        <v>450</v>
      </c>
      <c r="E73" s="2">
        <v>350</v>
      </c>
      <c r="G73" s="2" t="s">
        <v>44</v>
      </c>
      <c r="H73" s="10">
        <f t="shared" ref="H73:J74" si="0">DSUM($C$63:$E$78,$G73,H$71:H$72)</f>
        <v>2190</v>
      </c>
      <c r="I73" s="10">
        <f t="shared" si="0"/>
        <v>1500</v>
      </c>
      <c r="J73" s="10">
        <f t="shared" si="0"/>
        <v>940</v>
      </c>
    </row>
    <row r="74" spans="2:10" x14ac:dyDescent="0.15">
      <c r="B74" s="12"/>
      <c r="C74" s="2" t="s">
        <v>47</v>
      </c>
      <c r="D74" s="2">
        <v>320</v>
      </c>
      <c r="E74" s="2">
        <v>280</v>
      </c>
      <c r="G74" s="2" t="s">
        <v>45</v>
      </c>
      <c r="H74" s="10">
        <f t="shared" si="0"/>
        <v>1720</v>
      </c>
      <c r="I74" s="10">
        <f t="shared" si="0"/>
        <v>1380</v>
      </c>
      <c r="J74" s="10">
        <f t="shared" si="0"/>
        <v>940</v>
      </c>
    </row>
    <row r="75" spans="2:10" x14ac:dyDescent="0.15">
      <c r="B75" s="12"/>
      <c r="C75" s="2" t="s">
        <v>48</v>
      </c>
      <c r="D75" s="2">
        <v>200</v>
      </c>
      <c r="E75" s="2">
        <v>180</v>
      </c>
    </row>
    <row r="76" spans="2:10" x14ac:dyDescent="0.15">
      <c r="B76" s="12">
        <v>38903</v>
      </c>
      <c r="C76" s="2" t="s">
        <v>46</v>
      </c>
      <c r="D76" s="2">
        <v>390</v>
      </c>
      <c r="E76" s="2">
        <v>410</v>
      </c>
    </row>
    <row r="77" spans="2:10" x14ac:dyDescent="0.15">
      <c r="B77" s="12"/>
      <c r="C77" s="2" t="s">
        <v>47</v>
      </c>
      <c r="D77" s="2">
        <v>350</v>
      </c>
      <c r="E77" s="2">
        <v>270</v>
      </c>
    </row>
    <row r="78" spans="2:10" x14ac:dyDescent="0.15">
      <c r="B78" s="12"/>
      <c r="C78" s="2" t="s">
        <v>48</v>
      </c>
      <c r="D78" s="2">
        <v>200</v>
      </c>
      <c r="E78" s="2">
        <v>150</v>
      </c>
    </row>
  </sheetData>
  <mergeCells count="7">
    <mergeCell ref="B76:B78"/>
    <mergeCell ref="G64:G65"/>
    <mergeCell ref="G71:G72"/>
    <mergeCell ref="B64:B66"/>
    <mergeCell ref="B67:B69"/>
    <mergeCell ref="B70:B72"/>
    <mergeCell ref="B73:B75"/>
  </mergeCells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2010-04-05T16:18:08Z</cp:lastPrinted>
  <dcterms:created xsi:type="dcterms:W3CDTF">2009-08-15T02:04:31Z</dcterms:created>
  <dcterms:modified xsi:type="dcterms:W3CDTF">2017-08-12T02:34:04Z</dcterms:modified>
</cp:coreProperties>
</file>