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60" yWindow="210" windowWidth="14340" windowHeight="7455"/>
  </bookViews>
  <sheets>
    <sheet name="DAVERAGE" sheetId="2" r:id="rId1"/>
  </sheets>
  <calcPr calcId="171027"/>
</workbook>
</file>

<file path=xl/calcChain.xml><?xml version="1.0" encoding="utf-8"?>
<calcChain xmlns="http://schemas.openxmlformats.org/spreadsheetml/2006/main">
  <c r="I55" i="2" l="1"/>
  <c r="I45" i="2"/>
  <c r="F22" i="2"/>
  <c r="F19" i="2"/>
  <c r="F16" i="2"/>
</calcChain>
</file>

<file path=xl/sharedStrings.xml><?xml version="1.0" encoding="utf-8"?>
<sst xmlns="http://schemas.openxmlformats.org/spreadsheetml/2006/main" count="106" uniqueCount="54">
  <si>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</si>
  <si>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</si>
  <si>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</si>
  <si>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</si>
  <si>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商品コード</t>
    <rPh sb="0" eb="2">
      <t>ショウヒン</t>
    </rPh>
    <phoneticPr fontId="2"/>
  </si>
  <si>
    <t>条件セル範囲：縦方向の条件はOR　　横方向の条件はAND</t>
    <rPh sb="0" eb="2">
      <t>ジョウケン</t>
    </rPh>
    <rPh sb="4" eb="6">
      <t>ハンイ</t>
    </rPh>
    <rPh sb="7" eb="10">
      <t>タテホウコウ</t>
    </rPh>
    <rPh sb="11" eb="13">
      <t>ジョウケン</t>
    </rPh>
    <rPh sb="18" eb="21">
      <t>ヨコホウコウ</t>
    </rPh>
    <rPh sb="22" eb="24">
      <t>ジョウケン</t>
    </rPh>
    <phoneticPr fontId="2"/>
  </si>
  <si>
    <t>時間帯</t>
    <rPh sb="0" eb="3">
      <t>ジカンタイ</t>
    </rPh>
    <phoneticPr fontId="2"/>
  </si>
  <si>
    <t>8～10</t>
    <phoneticPr fontId="2"/>
  </si>
  <si>
    <t>10～12</t>
    <phoneticPr fontId="2"/>
  </si>
  <si>
    <t>A-110</t>
    <phoneticPr fontId="2"/>
  </si>
  <si>
    <t>↓</t>
    <phoneticPr fontId="2"/>
  </si>
  <si>
    <t>条件セルに［C7：C9］を設定すると</t>
    <rPh sb="0" eb="2">
      <t>ジョウケン</t>
    </rPh>
    <rPh sb="13" eb="15">
      <t>セッテイ</t>
    </rPh>
    <phoneticPr fontId="2"/>
  </si>
  <si>
    <t>　「時間帯＝8～10　または　時間帯＝10～12」が検索条件となる。　</t>
    <rPh sb="2" eb="5">
      <t>ジカンタイ</t>
    </rPh>
    <rPh sb="15" eb="18">
      <t>ジカンタイ</t>
    </rPh>
    <rPh sb="26" eb="28">
      <t>ケンサク</t>
    </rPh>
    <rPh sb="28" eb="30">
      <t>ジョウケン</t>
    </rPh>
    <phoneticPr fontId="2"/>
  </si>
  <si>
    <t>→</t>
    <phoneticPr fontId="2"/>
  </si>
  <si>
    <t>条件セルに［C7：D8］を設定すると</t>
    <rPh sb="0" eb="2">
      <t>ジョウケン</t>
    </rPh>
    <rPh sb="13" eb="15">
      <t>セッテイ</t>
    </rPh>
    <phoneticPr fontId="2"/>
  </si>
  <si>
    <t>　「時間帯＝8～10　かつ　商品コード＝A110」が検索条件となる。</t>
    <rPh sb="2" eb="5">
      <t>ジカンタイ</t>
    </rPh>
    <rPh sb="14" eb="16">
      <t>ショウヒン</t>
    </rPh>
    <rPh sb="26" eb="28">
      <t>ケンサク</t>
    </rPh>
    <rPh sb="28" eb="30">
      <t>ジョウケン</t>
    </rPh>
    <phoneticPr fontId="2"/>
  </si>
  <si>
    <t>条件1</t>
    <rPh sb="0" eb="2">
      <t>ジョウケン</t>
    </rPh>
    <phoneticPr fontId="2"/>
  </si>
  <si>
    <t>条件2</t>
    <rPh sb="0" eb="2">
      <t>ジョウケン</t>
    </rPh>
    <phoneticPr fontId="2"/>
  </si>
  <si>
    <t>条件3</t>
    <rPh sb="0" eb="2">
      <t>ジョウケン</t>
    </rPh>
    <phoneticPr fontId="2"/>
  </si>
  <si>
    <t>フィールド：フィールド名または列番号　（フィールド名のセルアドレス，文字列で直接表示，列番号で指定）</t>
    <rPh sb="11" eb="12">
      <t>メイ</t>
    </rPh>
    <rPh sb="15" eb="18">
      <t>レツバンゴウ</t>
    </rPh>
    <rPh sb="25" eb="26">
      <t>メイ</t>
    </rPh>
    <rPh sb="34" eb="36">
      <t>モジ</t>
    </rPh>
    <rPh sb="36" eb="37">
      <t>レツ</t>
    </rPh>
    <rPh sb="38" eb="40">
      <t>チョクセツ</t>
    </rPh>
    <rPh sb="40" eb="42">
      <t>ヒョウジ</t>
    </rPh>
    <rPh sb="43" eb="46">
      <t>レツバンゴウ</t>
    </rPh>
    <rPh sb="47" eb="49">
      <t>シテイ</t>
    </rPh>
    <phoneticPr fontId="2"/>
  </si>
  <si>
    <t>日付</t>
    <rPh sb="0" eb="2">
      <t>ヒヅケ</t>
    </rPh>
    <phoneticPr fontId="2"/>
  </si>
  <si>
    <t>部門</t>
    <rPh sb="0" eb="2">
      <t>ブモン</t>
    </rPh>
    <phoneticPr fontId="2"/>
  </si>
  <si>
    <t>出荷先</t>
    <rPh sb="0" eb="2">
      <t>シュッカ</t>
    </rPh>
    <rPh sb="2" eb="3">
      <t>サキ</t>
    </rPh>
    <phoneticPr fontId="2"/>
  </si>
  <si>
    <t>出荷量</t>
    <rPh sb="0" eb="2">
      <t>シュッカ</t>
    </rPh>
    <rPh sb="2" eb="3">
      <t>リョウ</t>
    </rPh>
    <phoneticPr fontId="2"/>
  </si>
  <si>
    <t>商品分類</t>
    <rPh sb="0" eb="2">
      <t>ショウヒン</t>
    </rPh>
    <rPh sb="2" eb="4">
      <t>ブンルイ</t>
    </rPh>
    <phoneticPr fontId="2"/>
  </si>
  <si>
    <t>A</t>
    <phoneticPr fontId="2"/>
  </si>
  <si>
    <t>B</t>
    <phoneticPr fontId="2"/>
  </si>
  <si>
    <t>C</t>
    <phoneticPr fontId="2"/>
  </si>
  <si>
    <t>下のデータを，検索条件を入力すると自動でデータ件数が表示されるようにしなさい。</t>
    <rPh sb="0" eb="1">
      <t>シタ</t>
    </rPh>
    <rPh sb="7" eb="9">
      <t>ケンサク</t>
    </rPh>
    <rPh sb="9" eb="11">
      <t>ジョウケン</t>
    </rPh>
    <rPh sb="12" eb="14">
      <t>ニュウリョク</t>
    </rPh>
    <rPh sb="17" eb="19">
      <t>ジドウ</t>
    </rPh>
    <rPh sb="23" eb="25">
      <t>ケンスウ</t>
    </rPh>
    <rPh sb="26" eb="28">
      <t>ヒョウジ</t>
    </rPh>
    <phoneticPr fontId="2"/>
  </si>
  <si>
    <t>◎データベース内の条件に一致するデータの平均値を求める　DAVERAGE</t>
    <rPh sb="7" eb="8">
      <t>ナイ</t>
    </rPh>
    <rPh sb="9" eb="11">
      <t>ジョウケン</t>
    </rPh>
    <rPh sb="12" eb="14">
      <t>イッチ</t>
    </rPh>
    <rPh sb="20" eb="23">
      <t>ヘイキンチ</t>
    </rPh>
    <rPh sb="24" eb="25">
      <t>モト</t>
    </rPh>
    <phoneticPr fontId="2"/>
  </si>
  <si>
    <t>DAVERAGE（データベースセル範囲［，フィールド］，条件セル範囲）</t>
    <rPh sb="17" eb="19">
      <t>ハンイ</t>
    </rPh>
    <rPh sb="28" eb="30">
      <t>ジョウケン</t>
    </rPh>
    <rPh sb="32" eb="34">
      <t>ハンイ</t>
    </rPh>
    <phoneticPr fontId="2"/>
  </si>
  <si>
    <t>データベース内のデータから条件に一致するデータを検索し，指定フィールドの平均値を求める。</t>
    <rPh sb="6" eb="7">
      <t>ナイ</t>
    </rPh>
    <rPh sb="13" eb="15">
      <t>ジョウケン</t>
    </rPh>
    <rPh sb="16" eb="18">
      <t>イッチ</t>
    </rPh>
    <rPh sb="24" eb="26">
      <t>ケンサク</t>
    </rPh>
    <rPh sb="28" eb="30">
      <t>シテイ</t>
    </rPh>
    <rPh sb="36" eb="39">
      <t>ヘイキンチ</t>
    </rPh>
    <rPh sb="40" eb="41">
      <t>モト</t>
    </rPh>
    <phoneticPr fontId="2"/>
  </si>
  <si>
    <t>年代</t>
    <rPh sb="0" eb="2">
      <t>ネンダイ</t>
    </rPh>
    <phoneticPr fontId="2"/>
  </si>
  <si>
    <t>金額</t>
    <rPh sb="0" eb="2">
      <t>キンガク</t>
    </rPh>
    <phoneticPr fontId="2"/>
  </si>
  <si>
    <t>D</t>
    <phoneticPr fontId="2"/>
  </si>
  <si>
    <t>右のデータベースから下の条件に合うものの平均を求める。</t>
    <rPh sb="0" eb="1">
      <t>ミギ</t>
    </rPh>
    <rPh sb="10" eb="11">
      <t>シタ</t>
    </rPh>
    <rPh sb="12" eb="14">
      <t>ジョウケン</t>
    </rPh>
    <rPh sb="15" eb="16">
      <t>ア</t>
    </rPh>
    <rPh sb="20" eb="22">
      <t>ヘイキン</t>
    </rPh>
    <rPh sb="23" eb="24">
      <t>モト</t>
    </rPh>
    <phoneticPr fontId="2"/>
  </si>
  <si>
    <t>年代が「30歳代」</t>
    <rPh sb="0" eb="2">
      <t>ネンダイ</t>
    </rPh>
    <rPh sb="6" eb="7">
      <t>サイ</t>
    </rPh>
    <rPh sb="7" eb="8">
      <t>ダイ</t>
    </rPh>
    <phoneticPr fontId="2"/>
  </si>
  <si>
    <t>年代が「20歳代」</t>
    <rPh sb="0" eb="2">
      <t>ネンダイ</t>
    </rPh>
    <rPh sb="6" eb="8">
      <t>サイダイ</t>
    </rPh>
    <phoneticPr fontId="2"/>
  </si>
  <si>
    <t>かつ　商品分類が「B」</t>
    <rPh sb="3" eb="5">
      <t>ショウヒン</t>
    </rPh>
    <rPh sb="5" eb="7">
      <t>ブンルイ</t>
    </rPh>
    <phoneticPr fontId="2"/>
  </si>
  <si>
    <t>年代が「30代」</t>
    <rPh sb="0" eb="2">
      <t>ネンダイ</t>
    </rPh>
    <rPh sb="6" eb="7">
      <t>ダイ</t>
    </rPh>
    <phoneticPr fontId="2"/>
  </si>
  <si>
    <t>または　「40代」</t>
    <rPh sb="7" eb="8">
      <t>ダイ</t>
    </rPh>
    <phoneticPr fontId="2"/>
  </si>
  <si>
    <t>出荷平均</t>
    <rPh sb="0" eb="2">
      <t>シュッカ</t>
    </rPh>
    <rPh sb="2" eb="4">
      <t>ヘイキン</t>
    </rPh>
    <phoneticPr fontId="2"/>
  </si>
  <si>
    <t>ア）下のデータから，部門番号（1～3）と出荷先番号（1～3）を入力すると，自動で出荷量の平均値が表示されるようにしなさい。</t>
    <rPh sb="2" eb="3">
      <t>シタ</t>
    </rPh>
    <rPh sb="10" eb="12">
      <t>ブモン</t>
    </rPh>
    <rPh sb="12" eb="14">
      <t>バンゴウ</t>
    </rPh>
    <rPh sb="20" eb="22">
      <t>シュッカ</t>
    </rPh>
    <rPh sb="22" eb="23">
      <t>サキ</t>
    </rPh>
    <rPh sb="23" eb="25">
      <t>バンゴウ</t>
    </rPh>
    <rPh sb="31" eb="33">
      <t>ニュウリョク</t>
    </rPh>
    <rPh sb="37" eb="39">
      <t>ジドウ</t>
    </rPh>
    <rPh sb="40" eb="42">
      <t>シュッカ</t>
    </rPh>
    <rPh sb="42" eb="43">
      <t>リョウ</t>
    </rPh>
    <rPh sb="44" eb="47">
      <t>ヘイキンチ</t>
    </rPh>
    <rPh sb="48" eb="50">
      <t>ヒョウジ</t>
    </rPh>
    <phoneticPr fontId="2"/>
  </si>
  <si>
    <t>ア）</t>
    <phoneticPr fontId="2"/>
  </si>
  <si>
    <t>イ）</t>
    <phoneticPr fontId="2"/>
  </si>
  <si>
    <t>イ）日付の開始日と終了日を入力すると，その間の出荷量の平均を表示するようにしなさい。</t>
    <rPh sb="2" eb="4">
      <t>ヒヅケ</t>
    </rPh>
    <rPh sb="5" eb="8">
      <t>カイシビ</t>
    </rPh>
    <rPh sb="9" eb="12">
      <t>シュウリョウビ</t>
    </rPh>
    <rPh sb="13" eb="15">
      <t>ニュウリョク</t>
    </rPh>
    <rPh sb="21" eb="22">
      <t>カン</t>
    </rPh>
    <rPh sb="23" eb="25">
      <t>シュッカ</t>
    </rPh>
    <rPh sb="25" eb="26">
      <t>リョウ</t>
    </rPh>
    <rPh sb="27" eb="29">
      <t>ヘイキン</t>
    </rPh>
    <rPh sb="30" eb="32">
      <t>ヒョウジ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</si>
  <si>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</si>
  <si>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</si>
  <si>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算数</t>
    <rPh sb="0" eb="2">
      <t>サンスウ</t>
    </rPh>
    <phoneticPr fontId="2"/>
  </si>
  <si>
    <t>国語</t>
    <rPh sb="0" eb="2">
      <t>コクゴ</t>
    </rPh>
    <phoneticPr fontId="2"/>
  </si>
  <si>
    <t>グループ</t>
    <phoneticPr fontId="2"/>
  </si>
  <si>
    <t>A</t>
    <phoneticPr fontId="2"/>
  </si>
  <si>
    <t>A</t>
    <phoneticPr fontId="2"/>
  </si>
  <si>
    <t>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</si>
</sst>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m/d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>
      <alignment vertical="center"/>
    </xf>
    <xf numFmtId="19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/>
  </sheetViews>
  <sheetFormatPr defaultRowHeight="13.5" x14ac:dyDescent="0.15"/>
  <cols>
    <col min="1" max="1" width="11.125" customWidth="1"/>
    <col min="2" max="6" width="10.625" customWidth="1"/>
    <col min="7" max="11" width="8.625" customWidth="1"/>
    <col min="12" max="13" width="8.375" customWidth="1"/>
  </cols>
  <sheetData>
    <row r="1" spans="1:10" ht="25.5" x14ac:dyDescent="0.15">
      <c r="A1" s="16" t="s">
        <v>29</v>
      </c>
    </row>
    <row r="3" spans="1:10" x14ac:dyDescent="0.15">
      <c r="A3" t="s">
        <v>30</v>
      </c>
    </row>
    <row r="4" spans="1:10" x14ac:dyDescent="0.15">
      <c r="C4" t="s">
        <v>31</v>
      </c>
    </row>
    <row r="5" spans="1:10" x14ac:dyDescent="0.15">
      <c r="B5" t="s">
        <v>19</v>
      </c>
    </row>
    <row r="6" spans="1:10" x14ac:dyDescent="0.15">
      <c r="B6" t="s">
        <v>5</v>
      </c>
    </row>
    <row r="7" spans="1:10" x14ac:dyDescent="0.15">
      <c r="C7" s="2" t="s">
        <v>6</v>
      </c>
      <c r="D7" s="2" t="s">
        <v>4</v>
      </c>
    </row>
    <row r="8" spans="1:10" x14ac:dyDescent="0.15">
      <c r="C8" s="2" t="s">
        <v>7</v>
      </c>
      <c r="D8" s="2" t="s">
        <v>9</v>
      </c>
      <c r="E8" s="6" t="s">
        <v>13</v>
      </c>
      <c r="F8" s="3" t="s">
        <v>14</v>
      </c>
    </row>
    <row r="9" spans="1:10" x14ac:dyDescent="0.15">
      <c r="C9" s="5" t="s">
        <v>8</v>
      </c>
      <c r="F9" t="s">
        <v>15</v>
      </c>
    </row>
    <row r="10" spans="1:10" x14ac:dyDescent="0.15">
      <c r="C10" s="4" t="s">
        <v>10</v>
      </c>
    </row>
    <row r="11" spans="1:10" x14ac:dyDescent="0.15">
      <c r="C11" s="3" t="s">
        <v>11</v>
      </c>
    </row>
    <row r="12" spans="1:10" x14ac:dyDescent="0.15">
      <c r="C12" s="3" t="s">
        <v>12</v>
      </c>
    </row>
    <row r="14" spans="1:10" x14ac:dyDescent="0.15">
      <c r="B14" t="s">
        <v>1</v>
      </c>
      <c r="C14" t="s">
        <v>35</v>
      </c>
    </row>
    <row r="15" spans="1:10" ht="14.25" thickBot="1" x14ac:dyDescent="0.2">
      <c r="H15" s="7" t="s">
        <v>32</v>
      </c>
      <c r="I15" s="11" t="s">
        <v>24</v>
      </c>
      <c r="J15" s="7" t="s">
        <v>33</v>
      </c>
    </row>
    <row r="16" spans="1:10" ht="14.25" thickBot="1" x14ac:dyDescent="0.2">
      <c r="C16" t="s">
        <v>36</v>
      </c>
      <c r="F16" s="8">
        <f>DAVERAGE(H15:J33,J15,C26:C27)</f>
        <v>2516</v>
      </c>
      <c r="H16" s="10">
        <v>30</v>
      </c>
      <c r="I16" s="10" t="s">
        <v>26</v>
      </c>
      <c r="J16" s="7">
        <v>1850</v>
      </c>
    </row>
    <row r="17" spans="1:10" x14ac:dyDescent="0.15">
      <c r="H17" s="10">
        <v>20</v>
      </c>
      <c r="I17" s="10" t="s">
        <v>25</v>
      </c>
      <c r="J17" s="7">
        <v>890</v>
      </c>
    </row>
    <row r="18" spans="1:10" ht="14.25" thickBot="1" x14ac:dyDescent="0.2">
      <c r="C18" t="s">
        <v>37</v>
      </c>
      <c r="H18" s="10">
        <v>10</v>
      </c>
      <c r="I18" s="10" t="s">
        <v>27</v>
      </c>
      <c r="J18" s="7">
        <v>560</v>
      </c>
    </row>
    <row r="19" spans="1:10" ht="14.25" thickBot="1" x14ac:dyDescent="0.2">
      <c r="C19" t="s">
        <v>38</v>
      </c>
      <c r="F19" s="8">
        <f>DAVERAGE(H15:J33,"金額",E26:F27)</f>
        <v>1400</v>
      </c>
      <c r="H19" s="10">
        <v>40</v>
      </c>
      <c r="I19" s="10" t="s">
        <v>25</v>
      </c>
      <c r="J19" s="7">
        <v>3600</v>
      </c>
    </row>
    <row r="20" spans="1:10" x14ac:dyDescent="0.15">
      <c r="H20" s="10">
        <v>30</v>
      </c>
      <c r="I20" s="10" t="s">
        <v>25</v>
      </c>
      <c r="J20" s="7">
        <v>2870</v>
      </c>
    </row>
    <row r="21" spans="1:10" ht="14.25" thickBot="1" x14ac:dyDescent="0.2">
      <c r="C21" t="s">
        <v>39</v>
      </c>
      <c r="H21" s="10">
        <v>10</v>
      </c>
      <c r="I21" s="10" t="s">
        <v>27</v>
      </c>
      <c r="J21" s="7">
        <v>420</v>
      </c>
    </row>
    <row r="22" spans="1:10" ht="14.25" thickBot="1" x14ac:dyDescent="0.2">
      <c r="A22" s="1"/>
      <c r="C22" t="s">
        <v>40</v>
      </c>
      <c r="F22" s="8">
        <f>DAVERAGE(H15:J33,3,C30:C32)</f>
        <v>2634.4444444444443</v>
      </c>
      <c r="H22" s="10">
        <v>40</v>
      </c>
      <c r="I22" s="10" t="s">
        <v>34</v>
      </c>
      <c r="J22" s="7">
        <v>3210</v>
      </c>
    </row>
    <row r="23" spans="1:10" x14ac:dyDescent="0.15">
      <c r="A23" s="1"/>
      <c r="H23" s="10">
        <v>30</v>
      </c>
      <c r="I23" s="10" t="s">
        <v>26</v>
      </c>
      <c r="J23" s="7">
        <v>2800</v>
      </c>
    </row>
    <row r="24" spans="1:10" ht="15" customHeight="1" x14ac:dyDescent="0.15">
      <c r="H24" s="10">
        <v>20</v>
      </c>
      <c r="I24" s="10" t="s">
        <v>26</v>
      </c>
      <c r="J24" s="7">
        <v>1950</v>
      </c>
    </row>
    <row r="25" spans="1:10" ht="15" customHeight="1" x14ac:dyDescent="0.15">
      <c r="C25" t="s">
        <v>16</v>
      </c>
      <c r="E25" t="s">
        <v>17</v>
      </c>
      <c r="H25" s="10">
        <v>10</v>
      </c>
      <c r="I25" s="10" t="s">
        <v>25</v>
      </c>
      <c r="J25" s="7">
        <v>300</v>
      </c>
    </row>
    <row r="26" spans="1:10" ht="15" customHeight="1" x14ac:dyDescent="0.15">
      <c r="C26" s="2" t="s">
        <v>32</v>
      </c>
      <c r="E26" s="7" t="s">
        <v>32</v>
      </c>
      <c r="F26" s="11" t="s">
        <v>24</v>
      </c>
      <c r="H26" s="10">
        <v>40</v>
      </c>
      <c r="I26" s="10" t="s">
        <v>34</v>
      </c>
      <c r="J26" s="7">
        <v>1650</v>
      </c>
    </row>
    <row r="27" spans="1:10" ht="15" customHeight="1" x14ac:dyDescent="0.15">
      <c r="C27" s="10">
        <v>30</v>
      </c>
      <c r="E27" s="10">
        <v>20</v>
      </c>
      <c r="F27" s="10" t="s">
        <v>26</v>
      </c>
      <c r="H27" s="10">
        <v>30</v>
      </c>
      <c r="I27" s="10" t="s">
        <v>26</v>
      </c>
      <c r="J27" s="7">
        <v>3260</v>
      </c>
    </row>
    <row r="28" spans="1:10" ht="15" customHeight="1" x14ac:dyDescent="0.15">
      <c r="H28" s="10">
        <v>20</v>
      </c>
      <c r="I28" s="10" t="s">
        <v>25</v>
      </c>
      <c r="J28" s="7">
        <v>1800</v>
      </c>
    </row>
    <row r="29" spans="1:10" ht="15" customHeight="1" x14ac:dyDescent="0.15">
      <c r="C29" t="s">
        <v>18</v>
      </c>
      <c r="H29" s="10">
        <v>20</v>
      </c>
      <c r="I29" s="10" t="s">
        <v>27</v>
      </c>
      <c r="J29" s="7">
        <v>2200</v>
      </c>
    </row>
    <row r="30" spans="1:10" ht="15" customHeight="1" x14ac:dyDescent="0.15">
      <c r="C30" s="2" t="s">
        <v>32</v>
      </c>
      <c r="H30" s="10">
        <v>40</v>
      </c>
      <c r="I30" s="10" t="s">
        <v>25</v>
      </c>
      <c r="J30" s="7">
        <v>2670</v>
      </c>
    </row>
    <row r="31" spans="1:10" ht="15" customHeight="1" x14ac:dyDescent="0.15">
      <c r="C31" s="10">
        <v>30</v>
      </c>
      <c r="H31" s="10">
        <v>20</v>
      </c>
      <c r="I31" s="10" t="s">
        <v>26</v>
      </c>
      <c r="J31" s="7">
        <v>850</v>
      </c>
    </row>
    <row r="32" spans="1:10" ht="15" customHeight="1" x14ac:dyDescent="0.15">
      <c r="C32" s="10">
        <v>40</v>
      </c>
      <c r="H32" s="10">
        <v>30</v>
      </c>
      <c r="I32" s="10" t="s">
        <v>34</v>
      </c>
      <c r="J32" s="7">
        <v>1800</v>
      </c>
    </row>
    <row r="33" spans="1:10" ht="15" customHeight="1" x14ac:dyDescent="0.15">
      <c r="H33" s="10">
        <v>10</v>
      </c>
      <c r="I33" s="10" t="s">
        <v>27</v>
      </c>
      <c r="J33" s="7">
        <v>1200</v>
      </c>
    </row>
    <row r="34" spans="1:10" ht="15" customHeight="1" x14ac:dyDescent="0.15"/>
    <row r="36" spans="1:10" x14ac:dyDescent="0.15">
      <c r="A36" t="s">
        <v>0</v>
      </c>
      <c r="B36" t="s">
        <v>42</v>
      </c>
    </row>
    <row r="37" spans="1:10" x14ac:dyDescent="0.15">
      <c r="B37" t="s">
        <v>45</v>
      </c>
    </row>
    <row r="39" spans="1:10" x14ac:dyDescent="0.15">
      <c r="B39" s="2" t="s">
        <v>20</v>
      </c>
      <c r="C39" s="2" t="s">
        <v>21</v>
      </c>
      <c r="D39" s="2" t="s">
        <v>22</v>
      </c>
      <c r="E39" s="2" t="s">
        <v>23</v>
      </c>
      <c r="F39" s="12" t="s">
        <v>43</v>
      </c>
      <c r="G39" s="2" t="s">
        <v>21</v>
      </c>
      <c r="H39" s="2" t="s">
        <v>22</v>
      </c>
      <c r="I39" s="2" t="s">
        <v>41</v>
      </c>
    </row>
    <row r="40" spans="1:10" x14ac:dyDescent="0.15">
      <c r="B40" s="9">
        <v>40299</v>
      </c>
      <c r="C40" s="2">
        <v>2</v>
      </c>
      <c r="D40" s="2">
        <v>1</v>
      </c>
      <c r="E40" s="2">
        <v>250</v>
      </c>
      <c r="G40" s="2"/>
      <c r="H40" s="2"/>
      <c r="I40" s="2"/>
    </row>
    <row r="41" spans="1:10" x14ac:dyDescent="0.15">
      <c r="B41" s="9">
        <v>40299</v>
      </c>
      <c r="C41" s="2">
        <v>3</v>
      </c>
      <c r="D41" s="2">
        <v>2</v>
      </c>
      <c r="E41" s="2">
        <v>100</v>
      </c>
    </row>
    <row r="42" spans="1:10" x14ac:dyDescent="0.15">
      <c r="B42" s="9">
        <v>40300</v>
      </c>
      <c r="C42" s="2">
        <v>1</v>
      </c>
      <c r="D42" s="2">
        <v>1</v>
      </c>
      <c r="E42" s="2">
        <v>80</v>
      </c>
    </row>
    <row r="43" spans="1:10" x14ac:dyDescent="0.15">
      <c r="B43" s="9">
        <v>40302</v>
      </c>
      <c r="C43" s="2">
        <v>2</v>
      </c>
      <c r="D43" s="2">
        <v>3</v>
      </c>
      <c r="E43" s="2">
        <v>75</v>
      </c>
      <c r="G43" t="s">
        <v>3</v>
      </c>
    </row>
    <row r="44" spans="1:10" x14ac:dyDescent="0.15">
      <c r="B44" s="9">
        <v>40304</v>
      </c>
      <c r="C44" s="2">
        <v>1</v>
      </c>
      <c r="D44" s="2">
        <v>2</v>
      </c>
      <c r="E44" s="2">
        <v>120</v>
      </c>
      <c r="G44" s="2" t="s">
        <v>21</v>
      </c>
      <c r="H44" s="2" t="s">
        <v>22</v>
      </c>
      <c r="I44" s="2" t="s">
        <v>41</v>
      </c>
    </row>
    <row r="45" spans="1:10" x14ac:dyDescent="0.15">
      <c r="B45" s="9">
        <v>40304</v>
      </c>
      <c r="C45" s="2">
        <v>3</v>
      </c>
      <c r="D45" s="2">
        <v>3</v>
      </c>
      <c r="E45" s="2">
        <v>220</v>
      </c>
      <c r="G45" s="2">
        <v>2</v>
      </c>
      <c r="H45" s="2">
        <v>3</v>
      </c>
      <c r="I45" s="2">
        <f>IF(OR(G45="",H45=""),"",DAVERAGE(C39:E57,"出荷量",G44:H45))</f>
        <v>67.5</v>
      </c>
    </row>
    <row r="46" spans="1:10" x14ac:dyDescent="0.15">
      <c r="B46" s="9">
        <v>40305</v>
      </c>
      <c r="C46" s="2">
        <v>1</v>
      </c>
      <c r="D46" s="2">
        <v>3</v>
      </c>
      <c r="E46" s="2">
        <v>55</v>
      </c>
    </row>
    <row r="47" spans="1:10" x14ac:dyDescent="0.15">
      <c r="B47" s="9">
        <v>40305</v>
      </c>
      <c r="C47" s="2">
        <v>2</v>
      </c>
      <c r="D47" s="2">
        <v>2</v>
      </c>
      <c r="E47" s="2">
        <v>180</v>
      </c>
    </row>
    <row r="48" spans="1:10" x14ac:dyDescent="0.15">
      <c r="B48" s="9">
        <v>40307</v>
      </c>
      <c r="C48" s="2">
        <v>2</v>
      </c>
      <c r="D48" s="2">
        <v>3</v>
      </c>
      <c r="E48" s="2">
        <v>60</v>
      </c>
    </row>
    <row r="49" spans="1:9" x14ac:dyDescent="0.15">
      <c r="B49" s="9">
        <v>40308</v>
      </c>
      <c r="C49" s="2">
        <v>3</v>
      </c>
      <c r="D49" s="2">
        <v>2</v>
      </c>
      <c r="E49" s="2">
        <v>125</v>
      </c>
      <c r="F49" s="6" t="s">
        <v>44</v>
      </c>
      <c r="H49" s="10" t="s">
        <v>20</v>
      </c>
      <c r="I49" s="13" t="s">
        <v>41</v>
      </c>
    </row>
    <row r="50" spans="1:9" x14ac:dyDescent="0.15">
      <c r="B50" s="9">
        <v>40308</v>
      </c>
      <c r="C50" s="2">
        <v>1</v>
      </c>
      <c r="D50" s="2">
        <v>1</v>
      </c>
      <c r="E50" s="2">
        <v>65</v>
      </c>
      <c r="G50" s="2" t="s">
        <v>46</v>
      </c>
      <c r="H50" s="9"/>
      <c r="I50" s="14"/>
    </row>
    <row r="51" spans="1:9" x14ac:dyDescent="0.15">
      <c r="B51" s="9">
        <v>40309</v>
      </c>
      <c r="C51" s="2">
        <v>2</v>
      </c>
      <c r="D51" s="2">
        <v>1</v>
      </c>
      <c r="E51" s="2">
        <v>100</v>
      </c>
      <c r="G51" s="2" t="s">
        <v>47</v>
      </c>
      <c r="H51" s="9"/>
      <c r="I51" s="15"/>
    </row>
    <row r="52" spans="1:9" x14ac:dyDescent="0.15">
      <c r="B52" s="9">
        <v>40310</v>
      </c>
      <c r="C52" s="2">
        <v>1</v>
      </c>
      <c r="D52" s="2">
        <v>3</v>
      </c>
      <c r="E52" s="2">
        <v>85</v>
      </c>
    </row>
    <row r="53" spans="1:9" x14ac:dyDescent="0.15">
      <c r="B53" s="9">
        <v>40310</v>
      </c>
      <c r="C53" s="2">
        <v>3</v>
      </c>
      <c r="D53" s="2">
        <v>2</v>
      </c>
      <c r="E53" s="2">
        <v>40</v>
      </c>
    </row>
    <row r="54" spans="1:9" x14ac:dyDescent="0.15">
      <c r="B54" s="9">
        <v>40311</v>
      </c>
      <c r="C54" s="2">
        <v>2</v>
      </c>
      <c r="D54" s="2">
        <v>1</v>
      </c>
      <c r="E54" s="2">
        <v>110</v>
      </c>
      <c r="H54" s="10" t="s">
        <v>20</v>
      </c>
      <c r="I54" s="13" t="s">
        <v>41</v>
      </c>
    </row>
    <row r="55" spans="1:9" x14ac:dyDescent="0.15">
      <c r="B55" s="9">
        <v>40311</v>
      </c>
      <c r="C55" s="2">
        <v>3</v>
      </c>
      <c r="D55" s="2">
        <v>2</v>
      </c>
      <c r="E55" s="2">
        <v>90</v>
      </c>
      <c r="G55" s="2" t="s">
        <v>46</v>
      </c>
      <c r="H55" s="9">
        <v>40305</v>
      </c>
      <c r="I55" s="14">
        <f>IF(OR(H55="",H56=""),"",DAVERAGE(B39:E57,"出荷量",H54:H56))</f>
        <v>108.75</v>
      </c>
    </row>
    <row r="56" spans="1:9" x14ac:dyDescent="0.15">
      <c r="B56" s="9">
        <v>40312</v>
      </c>
      <c r="C56" s="2">
        <v>1</v>
      </c>
      <c r="D56" s="2">
        <v>3</v>
      </c>
      <c r="E56" s="2">
        <v>65</v>
      </c>
      <c r="G56" s="2" t="s">
        <v>47</v>
      </c>
      <c r="H56" s="9">
        <v>40311</v>
      </c>
      <c r="I56" s="15"/>
    </row>
    <row r="57" spans="1:9" x14ac:dyDescent="0.15">
      <c r="B57" s="9">
        <v>40313</v>
      </c>
      <c r="C57" s="2">
        <v>2</v>
      </c>
      <c r="D57" s="2">
        <v>2</v>
      </c>
      <c r="E57" s="2">
        <v>80</v>
      </c>
    </row>
    <row r="60" spans="1:9" x14ac:dyDescent="0.15">
      <c r="A60" t="s">
        <v>2</v>
      </c>
      <c r="B60" t="s">
        <v>28</v>
      </c>
    </row>
    <row r="62" spans="1:9" x14ac:dyDescent="0.15">
      <c r="B62" s="10" t="s">
        <v>50</v>
      </c>
      <c r="C62" s="10" t="s">
        <v>48</v>
      </c>
      <c r="D62" s="10" t="s">
        <v>49</v>
      </c>
    </row>
    <row r="63" spans="1:9" x14ac:dyDescent="0.15">
      <c r="B63" s="10" t="s">
        <v>25</v>
      </c>
      <c r="C63" s="10">
        <v>65</v>
      </c>
      <c r="D63" s="10">
        <v>80</v>
      </c>
    </row>
    <row r="64" spans="1:9" x14ac:dyDescent="0.15">
      <c r="B64" s="10" t="s">
        <v>26</v>
      </c>
      <c r="C64" s="10">
        <v>78</v>
      </c>
      <c r="D64" s="10">
        <v>65</v>
      </c>
    </row>
    <row r="65" spans="2:4" x14ac:dyDescent="0.15">
      <c r="B65" s="10" t="s">
        <v>51</v>
      </c>
      <c r="C65" s="10">
        <v>52</v>
      </c>
      <c r="D65" s="10">
        <v>42</v>
      </c>
    </row>
    <row r="66" spans="2:4" x14ac:dyDescent="0.15">
      <c r="B66" s="10" t="s">
        <v>34</v>
      </c>
      <c r="C66" s="10">
        <v>36</v>
      </c>
      <c r="D66" s="10">
        <v>40</v>
      </c>
    </row>
    <row r="67" spans="2:4" x14ac:dyDescent="0.15">
      <c r="B67" s="10" t="s">
        <v>27</v>
      </c>
      <c r="C67" s="10">
        <v>60</v>
      </c>
      <c r="D67" s="10">
        <v>55</v>
      </c>
    </row>
    <row r="68" spans="2:4" x14ac:dyDescent="0.15">
      <c r="B68" s="10" t="s">
        <v>52</v>
      </c>
      <c r="C68" s="10">
        <v>85</v>
      </c>
      <c r="D68" s="10">
        <v>72</v>
      </c>
    </row>
    <row r="69" spans="2:4" x14ac:dyDescent="0.15">
      <c r="B69" s="10" t="s">
        <v>26</v>
      </c>
      <c r="C69" s="10">
        <v>72</v>
      </c>
      <c r="D69" s="10">
        <v>63</v>
      </c>
    </row>
    <row r="70" spans="2:4" x14ac:dyDescent="0.15">
      <c r="B70" s="10" t="s">
        <v>53</v>
      </c>
      <c r="C70" s="10">
        <v>48</v>
      </c>
      <c r="D70" s="10">
        <v>58</v>
      </c>
    </row>
    <row r="71" spans="2:4" x14ac:dyDescent="0.15">
      <c r="B71" s="10" t="s">
        <v>34</v>
      </c>
      <c r="C71" s="10">
        <v>75</v>
      </c>
      <c r="D71" s="10">
        <v>80</v>
      </c>
    </row>
    <row r="72" spans="2:4" x14ac:dyDescent="0.15">
      <c r="B72" s="10" t="s">
        <v>53</v>
      </c>
      <c r="C72" s="10">
        <v>93</v>
      </c>
      <c r="D72" s="10">
        <v>82</v>
      </c>
    </row>
    <row r="73" spans="2:4" x14ac:dyDescent="0.15">
      <c r="B73" s="10" t="s">
        <v>27</v>
      </c>
      <c r="C73" s="10">
        <v>82</v>
      </c>
      <c r="D73" s="10">
        <v>76</v>
      </c>
    </row>
    <row r="74" spans="2:4" x14ac:dyDescent="0.15">
      <c r="B74" s="10" t="s">
        <v>34</v>
      </c>
      <c r="C74" s="10">
        <v>65</v>
      </c>
      <c r="D74" s="10">
        <v>70</v>
      </c>
    </row>
    <row r="75" spans="2:4" x14ac:dyDescent="0.15">
      <c r="B75" s="10" t="s">
        <v>26</v>
      </c>
      <c r="C75" s="10">
        <v>48</v>
      </c>
      <c r="D75" s="10">
        <v>68</v>
      </c>
    </row>
    <row r="76" spans="2:4" x14ac:dyDescent="0.15">
      <c r="B76" s="10" t="s">
        <v>53</v>
      </c>
      <c r="C76" s="10">
        <v>70</v>
      </c>
      <c r="D76" s="10">
        <v>51</v>
      </c>
    </row>
    <row r="77" spans="2:4" x14ac:dyDescent="0.15">
      <c r="B77" s="10" t="s">
        <v>25</v>
      </c>
      <c r="C77" s="10">
        <v>88</v>
      </c>
      <c r="D77" s="10">
        <v>73</v>
      </c>
    </row>
    <row r="78" spans="2:4" x14ac:dyDescent="0.15">
      <c r="B78" s="10" t="s">
        <v>34</v>
      </c>
      <c r="C78" s="10">
        <v>95</v>
      </c>
      <c r="D78" s="10">
        <v>62</v>
      </c>
    </row>
    <row r="79" spans="2:4" x14ac:dyDescent="0.15">
      <c r="B79" s="10" t="s">
        <v>27</v>
      </c>
      <c r="C79" s="10">
        <v>48</v>
      </c>
      <c r="D79" s="10">
        <v>68</v>
      </c>
    </row>
    <row r="80" spans="2:4" x14ac:dyDescent="0.15">
      <c r="B80" s="10" t="s">
        <v>26</v>
      </c>
      <c r="C80" s="10">
        <v>54</v>
      </c>
      <c r="D80" s="10">
        <v>3</v>
      </c>
    </row>
    <row r="81" spans="2:4" x14ac:dyDescent="0.15">
      <c r="B81" s="10" t="s">
        <v>53</v>
      </c>
      <c r="C81" s="10">
        <v>62</v>
      </c>
      <c r="D81" s="10">
        <v>3</v>
      </c>
    </row>
    <row r="82" spans="2:4" x14ac:dyDescent="0.15">
      <c r="B82" s="10" t="s">
        <v>53</v>
      </c>
      <c r="C82" s="10">
        <v>73</v>
      </c>
      <c r="D82" s="10">
        <v>5</v>
      </c>
    </row>
    <row r="83" spans="2:4" x14ac:dyDescent="0.15">
      <c r="B83" s="10" t="s">
        <v>25</v>
      </c>
      <c r="C83" s="10">
        <v>78</v>
      </c>
      <c r="D83" s="10">
        <v>2</v>
      </c>
    </row>
    <row r="84" spans="2:4" x14ac:dyDescent="0.15">
      <c r="B84" s="10" t="s">
        <v>27</v>
      </c>
      <c r="C84" s="10">
        <v>62</v>
      </c>
      <c r="D84" s="10">
        <v>1</v>
      </c>
    </row>
    <row r="85" spans="2:4" x14ac:dyDescent="0.15">
      <c r="B85" s="10" t="s">
        <v>27</v>
      </c>
      <c r="C85" s="10">
        <v>88</v>
      </c>
      <c r="D85" s="10">
        <v>3</v>
      </c>
    </row>
    <row r="86" spans="2:4" x14ac:dyDescent="0.15">
      <c r="B86" s="10" t="s">
        <v>26</v>
      </c>
      <c r="C86" s="10">
        <v>75</v>
      </c>
      <c r="D86" s="10">
        <v>2</v>
      </c>
    </row>
    <row r="87" spans="2:4" x14ac:dyDescent="0.15">
      <c r="B87" s="10" t="s">
        <v>34</v>
      </c>
      <c r="C87" s="10">
        <v>80</v>
      </c>
      <c r="D87" s="10">
        <v>4</v>
      </c>
    </row>
  </sheetData>
  <mergeCells count="2">
    <mergeCell ref="I50:I51"/>
    <mergeCell ref="I55:I56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2010-04-06T08:01:55Z</cp:lastPrinted>
  <dcterms:created xsi:type="dcterms:W3CDTF">2009-08-15T02:04:31Z</dcterms:created>
  <dcterms:modified xsi:type="dcterms:W3CDTF">2017-08-12T08:09:34Z</dcterms:modified>
</cp:coreProperties>
</file>